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Users\Maja Gašpert\Desktop\kp za objavu na webovima\"/>
    </mc:Choice>
  </mc:AlternateContent>
  <xr:revisionPtr revIDLastSave="0" documentId="13_ncr:1_{01AF6D77-7CC8-45CF-A408-83B5B740C5E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MROSP" sheetId="1" r:id="rId1"/>
    <sheet name="MZO" sheetId="7" r:id="rId2"/>
    <sheet name="MIKM" sheetId="8" r:id="rId3"/>
    <sheet name="MITS" sheetId="13" r:id="rId4"/>
    <sheet name="MIZ" sheetId="10" r:id="rId5"/>
    <sheet name="UZUVRH" sheetId="4" r:id="rId6"/>
    <sheet name="HZZ" sheetId="5" r:id="rId7"/>
    <sheet name="ASOO" sheetId="11" r:id="rId8"/>
    <sheet name="NZRCD" sheetId="12" r:id="rId9"/>
    <sheet name="Sheet" sheetId="9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3" l="1"/>
  <c r="H9" i="13"/>
  <c r="H8" i="13"/>
  <c r="H7" i="13"/>
  <c r="H6" i="13"/>
  <c r="H5" i="13"/>
  <c r="H11" i="8" l="1"/>
  <c r="H10" i="8"/>
  <c r="H9" i="8"/>
  <c r="H8" i="8"/>
  <c r="H7" i="8"/>
  <c r="H6" i="8"/>
  <c r="H12" i="4" l="1"/>
  <c r="H10" i="4"/>
  <c r="H9" i="5" l="1"/>
  <c r="H8" i="5"/>
  <c r="H7" i="5"/>
  <c r="H6" i="5"/>
  <c r="H5" i="5"/>
  <c r="H11" i="10" l="1"/>
  <c r="H10" i="10"/>
  <c r="H9" i="10"/>
  <c r="H8" i="10"/>
  <c r="H7" i="10"/>
  <c r="H6" i="10"/>
  <c r="G5" i="10"/>
  <c r="F5" i="10"/>
  <c r="E5" i="10"/>
  <c r="H5" i="10" l="1"/>
  <c r="H11" i="7"/>
  <c r="H10" i="7"/>
  <c r="H9" i="7"/>
  <c r="H8" i="7"/>
  <c r="H7" i="7"/>
  <c r="H6" i="7"/>
  <c r="H5" i="7"/>
  <c r="H9" i="11" l="1"/>
  <c r="H5" i="1" l="1"/>
  <c r="H6" i="1"/>
  <c r="H7" i="1"/>
  <c r="H8" i="1"/>
  <c r="H9" i="1"/>
  <c r="H10" i="1"/>
  <c r="H11" i="1"/>
</calcChain>
</file>

<file path=xl/sharedStrings.xml><?xml version="1.0" encoding="utf-8"?>
<sst xmlns="http://schemas.openxmlformats.org/spreadsheetml/2006/main" count="340" uniqueCount="120">
  <si>
    <t>Komunikacijska aktivnost</t>
  </si>
  <si>
    <t>Ciljna skupina</t>
  </si>
  <si>
    <t>Procjena troškova (u kn, bez PDV-a)</t>
  </si>
  <si>
    <t>2021.</t>
  </si>
  <si>
    <t>2022.</t>
  </si>
  <si>
    <t>2023.</t>
  </si>
  <si>
    <t>Indikator uspješnosti provedbe komunikacijskih aktivnosti</t>
  </si>
  <si>
    <t>Nadogradnja i održavanje mrežne stranice www.esf.hr</t>
  </si>
  <si>
    <t>Izrada vizualnog identiteta i grafičke knjige za novo financijsko razdoblje 2021.-2027. u okviru Europskog socijalnog fonda</t>
  </si>
  <si>
    <t>ukupno</t>
  </si>
  <si>
    <t>Kreiranje sadržaja za mrežnu stranicu www.esf.hr i www.strukturnifondovi.hr</t>
  </si>
  <si>
    <t>kreiranje informativnog sadržaja za mrežene stranice ESF-a i ESI fondova</t>
  </si>
  <si>
    <t>Zakup medijskog prostora u svrhu oglašavanja i povećanja vidljivosti ESF-a</t>
  </si>
  <si>
    <t>Distribucija informativnog promotivnog materijala u svrhu povećanja vidljivosti ESF-a</t>
  </si>
  <si>
    <t>Kratki opis aktivnosti</t>
  </si>
  <si>
    <t xml:space="preserve">Organizacija godišnjeg informativnog događanja </t>
  </si>
  <si>
    <t>opća javnost, korisnici i potencijalni korisnici, mediji, prenositelji informacija</t>
  </si>
  <si>
    <t>zakup medijskog prostora (oglašavanje na TV, radiju, internet portalima, tiskanim medijima, billboardima...)</t>
  </si>
  <si>
    <t>najmanje 2 komunikacijske kampanje godišnje - oglašavanje na nacionalnim i lokalnim televizijskim i radio postajama, Internet portalima, u tisku i slično</t>
  </si>
  <si>
    <t xml:space="preserve">organizacija godišnjeg informativnog događanja "ESF dani" u svrhu povećanja vidljivosti i predstavljanja mogućnosti ESF-a </t>
  </si>
  <si>
    <t>sastanak osoba za informiranje, komunikaciju i vidljivost ESF-a u svrhu edukacije i razmjena iskustava</t>
  </si>
  <si>
    <t xml:space="preserve">tijela u Sustavu </t>
  </si>
  <si>
    <t>1 Godišnji sastanak; redovni sastanci OIK Mreže (polugodišnji)</t>
  </si>
  <si>
    <t xml:space="preserve">Održavanje redovnih sastanaka Mreže OIK-a ESF-a, uključujući Godišnji sastanak </t>
  </si>
  <si>
    <t xml:space="preserve">Sudjelovanje na redovnim sastancima Mreže OIK-a ESF-a, uključujući Godišnji sastanak </t>
  </si>
  <si>
    <t>oglašavanje na nacionalnim i lokalnim televizijskim i radio postajama, Internet portalima, u tisku i slično</t>
  </si>
  <si>
    <t xml:space="preserve">Organizacija informativnih radionica </t>
  </si>
  <si>
    <t xml:space="preserve">organizacija informativnih radionica u svrhu pružanja informacija o objavljenim Pozivima </t>
  </si>
  <si>
    <t xml:space="preserve">Organizacija svečanih potpisivanja ugovora </t>
  </si>
  <si>
    <t xml:space="preserve">Provođenje medijskih kampanja i oglašavanje </t>
  </si>
  <si>
    <t>zakup medijskog prostora (oglašavanje na TV, radiju, internet portalima, tiskanim medijima, billboardima...) u svrhu promidžbe Poziva</t>
  </si>
  <si>
    <t xml:space="preserve">Organizacija svečanih potpisivanja ugovora u svrhu promidžbe Poziva i informiranja javnosti </t>
  </si>
  <si>
    <t>Provođenje savjetovanja sa zainteresiranom javnošću</t>
  </si>
  <si>
    <t>provedba e-savjetovanj, javna objava najčešćih pitanja i odgovora</t>
  </si>
  <si>
    <t>opća javnosti, mediji, prenositelji informacija</t>
  </si>
  <si>
    <t>4 informativne radionice godišnje</t>
  </si>
  <si>
    <t>opća javnost, potencijalni korisnici</t>
  </si>
  <si>
    <t>najava Poziva, objava Poziva, najava održavanja informativnih radionica, obavijesti o potpisanim ugovorima</t>
  </si>
  <si>
    <t>izrada i distribucija promidžbenog materijala u svrhu promocije Poziva</t>
  </si>
  <si>
    <t>opća javnost, potencijalni korisnici i korisnici, prenositelji informacija</t>
  </si>
  <si>
    <t>1 Godišnji sastanak; redovni sastanci OIK Mreže</t>
  </si>
  <si>
    <t xml:space="preserve">Izrada i održavanje nove mrežne stranice za novo financijsko razdoblje 2021.-2027. u okviru Europskog socijalnog fonda </t>
  </si>
  <si>
    <t>2 događanja svečanog potpisivanja ugovora godišnje</t>
  </si>
  <si>
    <t>1 dan ESF-a godišnje</t>
  </si>
  <si>
    <t>nadogradnja i održavanje mrežne stranice www.esf.hr u svrhu osiguranja boljeg korisničnog iskustva te promicanja postignuća ESF-a (promocija korisnika - fotografije, videa i priče uspješnih projekata)</t>
  </si>
  <si>
    <t>izrada nove mrežne stranice u svrhu što dinamičnijeg i pristupačnijeg prikazivanja svih aktivnosti ESF-a u novom financijskom razdoblju</t>
  </si>
  <si>
    <t>izrađena nova stranica prilagođena potrebama svih korisnika</t>
  </si>
  <si>
    <t>Organizacija i održavanje radionica i drugih aktivnosti vezanih uz jačanje kapaciteta (provedbene radionice)</t>
  </si>
  <si>
    <t xml:space="preserve">Suorganizacija/sudjelovanje na svečanim potpisivanjima ugovora </t>
  </si>
  <si>
    <t>organizacija provedbenih radionica/sastanaka za korisnike ugovora dodijenjenih unutar Poziva;
organizacija radionice za uspješne prijavitelje neposredno nakon potpisivanja ugovora o dodjeli bespovratnih sredstava</t>
  </si>
  <si>
    <t>10 organiziranih sastanaka godišnje</t>
  </si>
  <si>
    <t>Ažuriranje sadržaja za mrežnu stranicu www.esf.hr i www.strukturnifondovi.hr</t>
  </si>
  <si>
    <t>izrada izvještaja o potpisanim ugovorima u okviru Poziva (Popis potpisanih ugovora)</t>
  </si>
  <si>
    <t>10 objavljenih priloga Popis ugovora u okviru Poziva godišnje</t>
  </si>
  <si>
    <t>izrada i distribucija promidžbenog materijala za potrebe različitih informativnih događanja</t>
  </si>
  <si>
    <t>izrađen i distribuiran promidžbeni materijal</t>
  </si>
  <si>
    <t>potencijalni korisnici</t>
  </si>
  <si>
    <t>mogući korisnici, prenositelji informacija, dionici/donosioci odluka</t>
  </si>
  <si>
    <t>korisnici i njihovi partneri</t>
  </si>
  <si>
    <t>ažurirana internet stranica</t>
  </si>
  <si>
    <t>tijela u Sustavu, korisnici</t>
  </si>
  <si>
    <t>Prilog 1. Prikaz indikativnih komunikacijskih aktivnosti uključujući procjenu troškova i indikatore uspješnosti provedbe aktivnosti za razdoblje 2021.-2023.</t>
  </si>
  <si>
    <r>
      <rPr>
        <sz val="11"/>
        <rFont val="Times New Roman"/>
        <family val="1"/>
        <charset val="238"/>
      </rPr>
      <t xml:space="preserve">Institucija: </t>
    </r>
    <r>
      <rPr>
        <b/>
        <sz val="11"/>
        <rFont val="Times New Roman"/>
        <family val="1"/>
        <charset val="238"/>
      </rPr>
      <t>MINISTARSTVO ZNANOSTI I OBRAZOVANJA</t>
    </r>
  </si>
  <si>
    <r>
      <t xml:space="preserve">Institucija: </t>
    </r>
    <r>
      <rPr>
        <b/>
        <sz val="11"/>
        <rFont val="Times New Roman"/>
        <family val="1"/>
        <charset val="238"/>
      </rPr>
      <t>MINISTARSTVO KULTURE I MEDIJA</t>
    </r>
  </si>
  <si>
    <r>
      <t xml:space="preserve">Institucija: </t>
    </r>
    <r>
      <rPr>
        <b/>
        <sz val="11"/>
        <rFont val="Times New Roman"/>
        <family val="1"/>
        <charset val="238"/>
      </rPr>
      <t>MINISTARSTVO TURIZMA I SPORTA</t>
    </r>
  </si>
  <si>
    <r>
      <t xml:space="preserve">Institucija: </t>
    </r>
    <r>
      <rPr>
        <b/>
        <sz val="11"/>
        <rFont val="Times New Roman"/>
        <family val="1"/>
        <charset val="238"/>
      </rPr>
      <t>MINISTARSTVO ZDRAVSTVA</t>
    </r>
  </si>
  <si>
    <r>
      <rPr>
        <sz val="11"/>
        <rFont val="Times New Roman"/>
        <family val="1"/>
        <charset val="238"/>
      </rPr>
      <t xml:space="preserve">Institucija: </t>
    </r>
    <r>
      <rPr>
        <b/>
        <sz val="11"/>
        <rFont val="Times New Roman"/>
        <family val="1"/>
        <charset val="238"/>
      </rPr>
      <t xml:space="preserve">URED ZA UDRUGE VLADE RH </t>
    </r>
  </si>
  <si>
    <r>
      <rPr>
        <sz val="11"/>
        <rFont val="Times New Roman"/>
        <family val="1"/>
        <charset val="238"/>
      </rPr>
      <t xml:space="preserve">Institucija: </t>
    </r>
    <r>
      <rPr>
        <b/>
        <sz val="11"/>
        <rFont val="Times New Roman"/>
        <family val="1"/>
        <charset val="238"/>
      </rPr>
      <t xml:space="preserve">HRVATSKI ZAVOD ZA ZAPOŠLJAVANJE, Ured za financiranje i ugovoranje projekata EU </t>
    </r>
  </si>
  <si>
    <r>
      <rPr>
        <sz val="11"/>
        <rFont val="Times New Roman"/>
        <family val="1"/>
        <charset val="238"/>
      </rPr>
      <t xml:space="preserve">Institucija: </t>
    </r>
    <r>
      <rPr>
        <b/>
        <sz val="11"/>
        <rFont val="Times New Roman"/>
        <family val="1"/>
        <charset val="238"/>
      </rPr>
      <t>AGENCIJA ZA STRUKOVNO OBRAZOVANJE I OBRAZOVANJE ODRASLIH</t>
    </r>
  </si>
  <si>
    <r>
      <rPr>
        <sz val="11"/>
        <rFont val="Times New Roman"/>
        <family val="1"/>
        <charset val="238"/>
      </rPr>
      <t>Institucija:</t>
    </r>
    <r>
      <rPr>
        <b/>
        <sz val="11"/>
        <rFont val="Times New Roman"/>
        <family val="1"/>
        <charset val="238"/>
      </rPr>
      <t xml:space="preserve"> NACIONALNA ZAKLADA ZA RAZVOJ CIVILNOG DRUŠTVA</t>
    </r>
  </si>
  <si>
    <t>izrađen vizualni identitet i grafička knjiga</t>
  </si>
  <si>
    <t>izrada vizualni identitet i grafičke knjige za novo financijsko razdoblje</t>
  </si>
  <si>
    <t>provedba e-savjetovanja, javna objava najčešćih pitanja i odgovora</t>
  </si>
  <si>
    <t>provedeno e-savjetovanje</t>
  </si>
  <si>
    <t>1 komunikacijske kampanje godišnje - oglašavanje na nacionalnim i lokalnim televizijskim i radio postajama, Internet portalima, u tisku i slično</t>
  </si>
  <si>
    <t>najmanje 1 informativna radionica godišnje</t>
  </si>
  <si>
    <t>najmanje 1 događanje svečanog potpisivanja ugovora godišnje</t>
  </si>
  <si>
    <t>Organizacija i održavanje radionica i drugih aktivnosti vezanih uz jačanje kapaciteta (provedbene radionice / radni posjeti korisnicima )</t>
  </si>
  <si>
    <t>10 organiziranih sastanaka/ radionica godišnje</t>
  </si>
  <si>
    <t xml:space="preserve">Organizacija informativnih radionica u svrhu pružanja informacija o objavljenim Pozivima </t>
  </si>
  <si>
    <t>4 radionice/sastanka x 5 otvorenih poziva
5 radionica za izravne dodjele 
25 radionica uživo ukupno ili cca. 10-20 online (ovisno o interesu i epidemiološkim mjerama)</t>
  </si>
  <si>
    <t>10 događanja svečanog potpisivanja ugovora</t>
  </si>
  <si>
    <t>Konferencija predstavljanja projekata OPULJP</t>
  </si>
  <si>
    <t>Organizacija konferencije s ciljem predstavljanja projekata i rezultata financiranih iz sredstava ESF-a, OPULJP-a</t>
  </si>
  <si>
    <t>1 konferencija</t>
  </si>
  <si>
    <t>izrada i distribucija informativnog promidžbenog materijala u svrhu promocije poziva</t>
  </si>
  <si>
    <t>izrađen i distribuiran promidžbeni materijal
(promo materijali 100,000, info materijali: kompendij OPULJP 50,000, brošure OPULJP 15,000, promo film OPULJP 20,000)</t>
  </si>
  <si>
    <t>provedeno 5 e-savjetovanja za 5 otvorenih poziva</t>
  </si>
  <si>
    <t>opća javnost, korisnici i potencijalni prijavitelji, mediji, prenositelji informacija</t>
  </si>
  <si>
    <t>potencijalni prijavitelji</t>
  </si>
  <si>
    <t>opća javnost, potencijalni prijavitelji i korisnici, prenositelji informacija</t>
  </si>
  <si>
    <t>provedba e-savjetovanja, javna objava komentara</t>
  </si>
  <si>
    <t>potencijalni prijavitelji, prenositelji informacija, dionici/donosioci odluka</t>
  </si>
  <si>
    <t>kreiranje informativnog sadržaja za mrežne stranice ESF-a i ESI fondova</t>
  </si>
  <si>
    <t xml:space="preserve">opća javnost, potencijalni prijavitelji i korisnici </t>
  </si>
  <si>
    <t>najava Poziva, objava Poziva, najava održavanja informativnih radionica, objava pitanja i odgovora, objava Odluka o financiranju i obavijesti o potpisanim ugovorima</t>
  </si>
  <si>
    <t>Informiranje Savjeta za razvoj civilnoga društva o statusu provedbe projekata iz nadležnosti UZUVRH-a</t>
  </si>
  <si>
    <t>Priprema izlaganja za sjednice Savjeta za razvoj civilnoga društva, uz sudjelovanje u raspravi</t>
  </si>
  <si>
    <t>predstavnici organizacija civilnoga društva - prenositelji informacija i potencijalni prijavitelji i korisnici</t>
  </si>
  <si>
    <t>održane sjednice Savjeta za razvoj civilnoga društva s točkama dnevnog reda posvećenim provedbi OP ULJP-a, odnosno ESF+</t>
  </si>
  <si>
    <t>4 informativne radionice u 2021. godini</t>
  </si>
  <si>
    <t xml:space="preserve">3 događanja svečanog potpisivanja ugovora </t>
  </si>
  <si>
    <t>Ukupan raspoloživi iznos za IPV aktivnosti: 18.223.600,00</t>
  </si>
  <si>
    <t>Ukupan raspoloživi iznos za IPV aktivnosti: 335.000,00</t>
  </si>
  <si>
    <t>Ukupan raspoloživi iznos za IPV aktivnosti: 635.993,32</t>
  </si>
  <si>
    <t>Ukupan raspoloživi iznos za IPV aktivnosti: 1.174.840,00</t>
  </si>
  <si>
    <t>Ukupan raspoloživi iznos za IPV aktivnosti: 1.281.650,00</t>
  </si>
  <si>
    <t>Ukupan raspoloživi iznos za IPV aktivnosti: 900.000,00</t>
  </si>
  <si>
    <t>Ukupan raspoloživi iznos za IPV aktivnosti: 800.000,00</t>
  </si>
  <si>
    <t>Ukupan raspoloživi iznos za IPV aktivnosti: 5.753.441,36</t>
  </si>
  <si>
    <t>Ukupan raspoloživi iznos za IPV aktivnosti: 2.000.000,00</t>
  </si>
  <si>
    <r>
      <rPr>
        <sz val="11"/>
        <color theme="1"/>
        <rFont val="Times New Roman"/>
        <family val="1"/>
        <charset val="238"/>
      </rPr>
      <t xml:space="preserve">Institucija: </t>
    </r>
    <r>
      <rPr>
        <b/>
        <sz val="11"/>
        <color theme="1"/>
        <rFont val="Times New Roman"/>
        <family val="1"/>
        <charset val="238"/>
      </rPr>
      <t>MINISTARSTVO RADA, MIROVINSKOGA SUSTAVA, OBITELJI I SOCIJALNE POLITIKE</t>
    </r>
  </si>
  <si>
    <t>organizacija provedbenih radionica/sastanaka za korisnike ugovora dodijenjenih unutar Poziva;
organizacija radionice za uspješne prijavitelje neposredno nakon potpisivanja ugovora o dodjeli bespovratnih sredstava i tijekom provedbe projekata</t>
  </si>
  <si>
    <t>30 organiziranih provedbenih radionica i sastanaka godišnje</t>
  </si>
  <si>
    <r>
      <t xml:space="preserve">izrada i distribucija promidžbenog materijala u svrhu promocije </t>
    </r>
    <r>
      <rPr>
        <sz val="11"/>
        <rFont val="Times New Roman"/>
        <family val="1"/>
        <charset val="238"/>
      </rPr>
      <t>pojedinih poziva</t>
    </r>
  </si>
  <si>
    <r>
      <t xml:space="preserve">Organizacija svečanih potpisivanja ugovora u svrhu promidžbe </t>
    </r>
    <r>
      <rPr>
        <sz val="11"/>
        <rFont val="Times New Roman"/>
        <family val="1"/>
        <charset val="238"/>
      </rPr>
      <t>poziva</t>
    </r>
    <r>
      <rPr>
        <sz val="11"/>
        <color rgb="FF000000"/>
        <rFont val="Times New Roman"/>
        <family val="1"/>
        <charset val="238"/>
      </rPr>
      <t xml:space="preserve"> i informiranja javnosti </t>
    </r>
  </si>
  <si>
    <t>7 događanja svečanog potpisivanja ugovora godišnje</t>
  </si>
  <si>
    <t>Ažuriranje sadržaja za mrežnu stranicu www.esf.hr i www.strukturnifondovi.hr, www.civilnodrustvo.hr</t>
  </si>
  <si>
    <r>
      <t>izrada izvještaja o potpisanim ugovorima u okviru Poziva (</t>
    </r>
    <r>
      <rPr>
        <sz val="11"/>
        <rFont val="Times New Roman"/>
        <family val="1"/>
        <charset val="238"/>
      </rPr>
      <t>popisi</t>
    </r>
    <r>
      <rPr>
        <b/>
        <sz val="11"/>
        <color rgb="FFCE181E"/>
        <rFont val="Times New Roman"/>
        <family val="1"/>
        <charset val="238"/>
      </rPr>
      <t xml:space="preserve"> </t>
    </r>
    <r>
      <rPr>
        <sz val="11"/>
        <color rgb="FF000000"/>
        <rFont val="Times New Roman"/>
        <family val="1"/>
        <charset val="238"/>
      </rPr>
      <t>potpisanih ugovora), izrada priopćenja i vijesti o potpisanim ugovorima i korisnicima sredstava te odobrenim projektima</t>
    </r>
  </si>
  <si>
    <t>vijesti i priopćenja o najavi poziva, objavi poziva, najava održavanja informativnih radionica, provedbenih radionica, radionica podrške potencijalnim prijaviteljima na pozive, obavijesti o potpisanim ugovorima, vijesti i prikazi odobrenih projekata
Minimalno 200 priloga godišnje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</si>
</sst>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CE181E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F0F6"/>
        <bgColor rgb="FFD4E2ED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34">
    <xf numFmtId="0" fontId="0" fillId="0" borderId="0" xfId="0"/>
    <xf numFmtId="0" fontId="0" fillId="0" borderId="0" xfId="0" applyFill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vertical="top"/>
    </xf>
    <xf numFmtId="0" fontId="4" fillId="2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3" fillId="0" borderId="2" xfId="1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4" fontId="3" fillId="3" borderId="1" xfId="1" applyNumberFormat="1" applyFont="1" applyFill="1" applyBorder="1" applyAlignment="1" applyProtection="1">
      <alignment horizontal="center" vertical="center" wrapText="1"/>
    </xf>
    <xf numFmtId="4" fontId="2" fillId="3" borderId="7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3" fillId="0" borderId="1" xfId="1" applyNumberFormat="1" applyFont="1" applyFill="1" applyBorder="1" applyAlignment="1" applyProtection="1">
      <alignment horizontal="center" vertical="center" wrapText="1"/>
    </xf>
    <xf numFmtId="4" fontId="2" fillId="0" borderId="7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" fontId="3" fillId="3" borderId="1" xfId="1" applyNumberFormat="1" applyFont="1" applyFill="1" applyBorder="1" applyAlignment="1" applyProtection="1">
      <alignment horizontal="center" vertical="center" wrapText="1"/>
    </xf>
    <xf numFmtId="4" fontId="2" fillId="3" borderId="7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" fontId="3" fillId="0" borderId="1" xfId="1" applyNumberFormat="1" applyFont="1" applyFill="1" applyBorder="1" applyAlignment="1" applyProtection="1">
      <alignment horizontal="center" vertical="center" wrapText="1"/>
    </xf>
    <xf numFmtId="4" fontId="2" fillId="0" borderId="7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3" fillId="0" borderId="4" xfId="1" applyNumberFormat="1" applyFont="1" applyFill="1" applyBorder="1" applyAlignment="1" applyProtection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3" fillId="4" borderId="1" xfId="1" applyNumberFormat="1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4" fontId="3" fillId="0" borderId="9" xfId="1" applyNumberFormat="1" applyFont="1" applyFill="1" applyBorder="1" applyAlignment="1" applyProtection="1">
      <alignment horizontal="center" vertical="center" wrapText="1"/>
    </xf>
    <xf numFmtId="4" fontId="2" fillId="0" borderId="1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4" fontId="3" fillId="3" borderId="23" xfId="1" applyNumberFormat="1" applyFont="1" applyFill="1" applyBorder="1" applyAlignment="1" applyProtection="1">
      <alignment horizontal="center" vertical="center" wrapText="1"/>
    </xf>
    <xf numFmtId="4" fontId="2" fillId="3" borderId="23" xfId="0" applyNumberFormat="1" applyFont="1" applyFill="1" applyBorder="1" applyAlignment="1">
      <alignment horizontal="center" vertical="center"/>
    </xf>
    <xf numFmtId="4" fontId="2" fillId="3" borderId="24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4" fontId="3" fillId="0" borderId="26" xfId="1" applyNumberFormat="1" applyFont="1" applyFill="1" applyBorder="1" applyAlignment="1" applyProtection="1">
      <alignment horizontal="center" vertical="center" wrapText="1"/>
    </xf>
    <xf numFmtId="4" fontId="2" fillId="0" borderId="27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3" fontId="0" fillId="0" borderId="0" xfId="0" applyNumberFormat="1"/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4" fontId="3" fillId="3" borderId="9" xfId="1" applyNumberFormat="1" applyFont="1" applyFill="1" applyBorder="1" applyAlignment="1" applyProtection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3" fillId="3" borderId="7" xfId="1" applyNumberFormat="1" applyFont="1" applyFill="1" applyBorder="1" applyAlignment="1" applyProtection="1">
      <alignment horizontal="center" vertical="center" wrapText="1"/>
    </xf>
    <xf numFmtId="4" fontId="3" fillId="0" borderId="4" xfId="1" applyNumberFormat="1" applyFont="1" applyBorder="1" applyAlignment="1" applyProtection="1">
      <alignment horizontal="center" vertical="center" wrapText="1"/>
    </xf>
    <xf numFmtId="4" fontId="7" fillId="0" borderId="5" xfId="0" applyNumberFormat="1" applyFont="1" applyBorder="1" applyAlignment="1">
      <alignment horizontal="center" vertical="center"/>
    </xf>
    <xf numFmtId="4" fontId="3" fillId="5" borderId="1" xfId="1" applyNumberFormat="1" applyFont="1" applyFill="1" applyBorder="1" applyAlignment="1" applyProtection="1">
      <alignment horizontal="center" vertical="center" wrapText="1"/>
    </xf>
    <xf numFmtId="4" fontId="7" fillId="5" borderId="7" xfId="0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 applyProtection="1">
      <alignment horizontal="center" vertical="center" wrapText="1"/>
    </xf>
    <xf numFmtId="4" fontId="7" fillId="0" borderId="7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3">
    <cellStyle name="Normalno" xfId="0" builtinId="0"/>
    <cellStyle name="Normalno 2" xfId="2" xr:uid="{00000000-0005-0000-0000-000001000000}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1277938</xdr:colOff>
      <xdr:row>11</xdr:row>
      <xdr:rowOff>111124</xdr:rowOff>
    </xdr:from>
    <xdr:to>
      <xdr:col>3</xdr:col>
      <xdr:colOff>611188</xdr:colOff>
      <xdr:row>18</xdr:row>
      <xdr:rowOff>141356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0ABE454E-D714-4E01-B140-B9CDA720E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7938" y="7183437"/>
          <a:ext cx="5834063" cy="17923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1603375</xdr:colOff>
      <xdr:row>11</xdr:row>
      <xdr:rowOff>119063</xdr:rowOff>
    </xdr:from>
    <xdr:to>
      <xdr:col>3</xdr:col>
      <xdr:colOff>936625</xdr:colOff>
      <xdr:row>19</xdr:row>
      <xdr:rowOff>77857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12D6AFC-41B3-4CC5-B3E1-2B0A3C2DA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3375" y="7231063"/>
          <a:ext cx="5834063" cy="17923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1587500</xdr:colOff>
      <xdr:row>11</xdr:row>
      <xdr:rowOff>103188</xdr:rowOff>
    </xdr:from>
    <xdr:to>
      <xdr:col>3</xdr:col>
      <xdr:colOff>730250</xdr:colOff>
      <xdr:row>19</xdr:row>
      <xdr:rowOff>61983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330AF971-ECC2-4245-A62E-B04120BC0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0" y="6985001"/>
          <a:ext cx="5834063" cy="17923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1547812</xdr:colOff>
      <xdr:row>11</xdr:row>
      <xdr:rowOff>119063</xdr:rowOff>
    </xdr:from>
    <xdr:to>
      <xdr:col>3</xdr:col>
      <xdr:colOff>881062</xdr:colOff>
      <xdr:row>19</xdr:row>
      <xdr:rowOff>77858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BD58DFC4-F3FD-45ED-8B2A-A3507548A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12" y="7000876"/>
          <a:ext cx="5834063" cy="17923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944562</xdr:colOff>
      <xdr:row>11</xdr:row>
      <xdr:rowOff>158750</xdr:rowOff>
    </xdr:from>
    <xdr:to>
      <xdr:col>3</xdr:col>
      <xdr:colOff>277812</xdr:colOff>
      <xdr:row>19</xdr:row>
      <xdr:rowOff>117545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65145D8-1BA5-4109-AB1B-44E523AD1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4562" y="7040563"/>
          <a:ext cx="5834063" cy="17923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1071562</xdr:colOff>
      <xdr:row>12</xdr:row>
      <xdr:rowOff>134938</xdr:rowOff>
    </xdr:from>
    <xdr:to>
      <xdr:col>3</xdr:col>
      <xdr:colOff>404812</xdr:colOff>
      <xdr:row>20</xdr:row>
      <xdr:rowOff>149295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649F69A-A7B3-4216-A545-F1FA49DFD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62" y="8374063"/>
          <a:ext cx="5834063" cy="17923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1222375</xdr:colOff>
      <xdr:row>9</xdr:row>
      <xdr:rowOff>79376</xdr:rowOff>
    </xdr:from>
    <xdr:to>
      <xdr:col>3</xdr:col>
      <xdr:colOff>555625</xdr:colOff>
      <xdr:row>17</xdr:row>
      <xdr:rowOff>46108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CCBB3E4-7C95-44E6-B129-F7F2F0542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375" y="6064251"/>
          <a:ext cx="5834063" cy="17923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1246188</xdr:colOff>
      <xdr:row>9</xdr:row>
      <xdr:rowOff>79375</xdr:rowOff>
    </xdr:from>
    <xdr:to>
      <xdr:col>3</xdr:col>
      <xdr:colOff>579438</xdr:colOff>
      <xdr:row>17</xdr:row>
      <xdr:rowOff>46107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C5D55541-D9FC-4AC3-9418-AF5A84335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6188" y="6064250"/>
          <a:ext cx="5834063" cy="17923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1071563</xdr:colOff>
      <xdr:row>9</xdr:row>
      <xdr:rowOff>127000</xdr:rowOff>
    </xdr:from>
    <xdr:to>
      <xdr:col>3</xdr:col>
      <xdr:colOff>404813</xdr:colOff>
      <xdr:row>17</xdr:row>
      <xdr:rowOff>93732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1C882CD-858F-423C-AC77-CEA9D6F9E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63" y="6111875"/>
          <a:ext cx="5834063" cy="1792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Medij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civilnodrustvo.h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showGridLines="0" tabSelected="1" zoomScale="80" zoomScaleNormal="80" workbookViewId="0">
      <selection activeCell="A2" sqref="A2:H2"/>
    </sheetView>
  </sheetViews>
  <sheetFormatPr defaultRowHeight="14.5" x14ac:dyDescent="0.35"/>
  <cols>
    <col min="1" max="1" width="30" customWidth="1"/>
    <col min="2" max="2" width="38.7265625" customWidth="1"/>
    <col min="3" max="3" width="24.26953125" customWidth="1"/>
    <col min="4" max="4" width="40" customWidth="1"/>
    <col min="5" max="5" width="13.7265625" customWidth="1"/>
    <col min="6" max="8" width="12.453125" bestFit="1" customWidth="1"/>
  </cols>
  <sheetData>
    <row r="1" spans="1:14" ht="49.9" customHeight="1" x14ac:dyDescent="0.35">
      <c r="A1" s="113" t="s">
        <v>61</v>
      </c>
      <c r="B1" s="113"/>
      <c r="C1" s="113"/>
      <c r="D1" s="113"/>
      <c r="E1" s="113"/>
      <c r="F1" s="113"/>
      <c r="G1" s="113"/>
      <c r="H1" s="113"/>
    </row>
    <row r="2" spans="1:14" ht="40.15" customHeight="1" thickBot="1" x14ac:dyDescent="0.4">
      <c r="A2" s="114" t="s">
        <v>111</v>
      </c>
      <c r="B2" s="114"/>
      <c r="C2" s="114"/>
      <c r="D2" s="114"/>
      <c r="E2" s="114"/>
      <c r="F2" s="114"/>
      <c r="G2" s="114"/>
      <c r="H2" s="114"/>
    </row>
    <row r="3" spans="1:14" ht="36" customHeight="1" x14ac:dyDescent="0.35">
      <c r="A3" s="115" t="s">
        <v>0</v>
      </c>
      <c r="B3" s="118" t="s">
        <v>14</v>
      </c>
      <c r="C3" s="115" t="s">
        <v>1</v>
      </c>
      <c r="D3" s="120" t="s">
        <v>6</v>
      </c>
      <c r="E3" s="122" t="s">
        <v>2</v>
      </c>
      <c r="F3" s="123"/>
      <c r="G3" s="123"/>
      <c r="H3" s="124"/>
      <c r="J3" s="6"/>
      <c r="K3" s="6"/>
      <c r="L3" s="6"/>
      <c r="M3" s="6"/>
    </row>
    <row r="4" spans="1:14" s="1" customFormat="1" ht="28.9" customHeight="1" thickBot="1" x14ac:dyDescent="0.4">
      <c r="A4" s="116"/>
      <c r="B4" s="119"/>
      <c r="C4" s="116"/>
      <c r="D4" s="121"/>
      <c r="E4" s="9" t="s">
        <v>3</v>
      </c>
      <c r="F4" s="9" t="s">
        <v>4</v>
      </c>
      <c r="G4" s="9" t="s">
        <v>5</v>
      </c>
      <c r="H4" s="11" t="s">
        <v>9</v>
      </c>
      <c r="J4" s="117"/>
      <c r="K4" s="117"/>
      <c r="L4" s="117"/>
      <c r="M4" s="7"/>
    </row>
    <row r="5" spans="1:14" s="2" customFormat="1" ht="60" customHeight="1" x14ac:dyDescent="0.35">
      <c r="A5" s="12" t="s">
        <v>29</v>
      </c>
      <c r="B5" s="13" t="s">
        <v>17</v>
      </c>
      <c r="C5" s="13" t="s">
        <v>16</v>
      </c>
      <c r="D5" s="13" t="s">
        <v>18</v>
      </c>
      <c r="E5" s="14">
        <v>3900000</v>
      </c>
      <c r="F5" s="14">
        <v>3000000</v>
      </c>
      <c r="G5" s="14">
        <v>3000000</v>
      </c>
      <c r="H5" s="15">
        <f>E5+F5+G5</f>
        <v>9900000</v>
      </c>
      <c r="J5" s="8"/>
      <c r="K5" s="8"/>
      <c r="L5" s="8"/>
      <c r="M5" s="8"/>
    </row>
    <row r="6" spans="1:14" s="2" customFormat="1" ht="60" customHeight="1" x14ac:dyDescent="0.35">
      <c r="A6" s="16" t="s">
        <v>15</v>
      </c>
      <c r="B6" s="10" t="s">
        <v>19</v>
      </c>
      <c r="C6" s="10" t="s">
        <v>16</v>
      </c>
      <c r="D6" s="10" t="s">
        <v>43</v>
      </c>
      <c r="E6" s="17">
        <v>190000</v>
      </c>
      <c r="F6" s="17">
        <v>190000</v>
      </c>
      <c r="G6" s="17">
        <v>190000</v>
      </c>
      <c r="H6" s="18">
        <f t="shared" ref="H6:H11" si="0">E6+F6+G6</f>
        <v>570000</v>
      </c>
    </row>
    <row r="7" spans="1:14" s="3" customFormat="1" ht="70" x14ac:dyDescent="0.35">
      <c r="A7" s="19" t="s">
        <v>7</v>
      </c>
      <c r="B7" s="5" t="s">
        <v>44</v>
      </c>
      <c r="C7" s="13" t="s">
        <v>16</v>
      </c>
      <c r="D7" s="20" t="s">
        <v>59</v>
      </c>
      <c r="E7" s="21">
        <v>90000</v>
      </c>
      <c r="F7" s="21">
        <v>90000</v>
      </c>
      <c r="G7" s="21">
        <v>0</v>
      </c>
      <c r="H7" s="22">
        <f t="shared" si="0"/>
        <v>180000</v>
      </c>
      <c r="M7" s="4"/>
      <c r="N7" s="4"/>
    </row>
    <row r="8" spans="1:14" s="3" customFormat="1" ht="56" x14ac:dyDescent="0.35">
      <c r="A8" s="16" t="s">
        <v>41</v>
      </c>
      <c r="B8" s="10" t="s">
        <v>45</v>
      </c>
      <c r="C8" s="27" t="s">
        <v>16</v>
      </c>
      <c r="D8" s="10" t="s">
        <v>46</v>
      </c>
      <c r="E8" s="17">
        <v>185000</v>
      </c>
      <c r="F8" s="26">
        <v>90000</v>
      </c>
      <c r="G8" s="26">
        <v>90000</v>
      </c>
      <c r="H8" s="18">
        <f t="shared" si="0"/>
        <v>365000</v>
      </c>
    </row>
    <row r="9" spans="1:14" s="2" customFormat="1" ht="56" x14ac:dyDescent="0.35">
      <c r="A9" s="23" t="s">
        <v>8</v>
      </c>
      <c r="B9" s="24" t="s">
        <v>71</v>
      </c>
      <c r="C9" s="28" t="s">
        <v>60</v>
      </c>
      <c r="D9" s="28" t="s">
        <v>70</v>
      </c>
      <c r="E9" s="21">
        <v>195000</v>
      </c>
      <c r="F9" s="40">
        <v>0</v>
      </c>
      <c r="G9" s="40">
        <v>0</v>
      </c>
      <c r="H9" s="25">
        <f t="shared" si="0"/>
        <v>195000</v>
      </c>
    </row>
    <row r="10" spans="1:14" s="2" customFormat="1" ht="47.65" customHeight="1" thickBot="1" x14ac:dyDescent="0.4">
      <c r="A10" s="66" t="s">
        <v>13</v>
      </c>
      <c r="B10" s="67" t="s">
        <v>54</v>
      </c>
      <c r="C10" s="68" t="s">
        <v>60</v>
      </c>
      <c r="D10" s="68" t="s">
        <v>55</v>
      </c>
      <c r="E10" s="69">
        <v>160000</v>
      </c>
      <c r="F10" s="70">
        <v>190000</v>
      </c>
      <c r="G10" s="70">
        <v>190000</v>
      </c>
      <c r="H10" s="71">
        <f t="shared" si="0"/>
        <v>540000</v>
      </c>
    </row>
    <row r="11" spans="1:14" ht="52.9" customHeight="1" thickBot="1" x14ac:dyDescent="0.4">
      <c r="A11" s="72" t="s">
        <v>23</v>
      </c>
      <c r="B11" s="73" t="s">
        <v>20</v>
      </c>
      <c r="C11" s="73" t="s">
        <v>21</v>
      </c>
      <c r="D11" s="73" t="s">
        <v>22</v>
      </c>
      <c r="E11" s="74">
        <v>100000</v>
      </c>
      <c r="F11" s="74">
        <v>100000</v>
      </c>
      <c r="G11" s="74">
        <v>100000</v>
      </c>
      <c r="H11" s="75">
        <f t="shared" si="0"/>
        <v>300000</v>
      </c>
    </row>
    <row r="12" spans="1:14" ht="52.9" customHeight="1" thickBot="1" x14ac:dyDescent="0.4">
      <c r="A12" s="65"/>
      <c r="B12" s="65"/>
      <c r="C12" s="65"/>
      <c r="D12" s="65"/>
      <c r="E12" s="110" t="s">
        <v>102</v>
      </c>
      <c r="F12" s="111"/>
      <c r="G12" s="111"/>
      <c r="H12" s="112"/>
    </row>
  </sheetData>
  <mergeCells count="9">
    <mergeCell ref="E12:H12"/>
    <mergeCell ref="A1:H1"/>
    <mergeCell ref="A2:H2"/>
    <mergeCell ref="A3:A4"/>
    <mergeCell ref="J4:L4"/>
    <mergeCell ref="B3:B4"/>
    <mergeCell ref="C3:C4"/>
    <mergeCell ref="D3:D4"/>
    <mergeCell ref="E3:H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="80" zoomScaleNormal="80"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"/>
  <sheetViews>
    <sheetView showGridLines="0" zoomScale="80" zoomScaleNormal="80" workbookViewId="0">
      <selection activeCell="A2" sqref="A2:H2"/>
    </sheetView>
  </sheetViews>
  <sheetFormatPr defaultRowHeight="14.5" x14ac:dyDescent="0.35"/>
  <cols>
    <col min="1" max="1" width="30" customWidth="1"/>
    <col min="2" max="2" width="38.7265625" customWidth="1"/>
    <col min="3" max="3" width="24.26953125" customWidth="1"/>
    <col min="4" max="4" width="40.7265625" customWidth="1"/>
    <col min="5" max="5" width="13.7265625" customWidth="1"/>
    <col min="6" max="6" width="11.7265625" bestFit="1" customWidth="1"/>
    <col min="7" max="7" width="11.7265625" customWidth="1"/>
    <col min="8" max="8" width="17.453125" customWidth="1"/>
  </cols>
  <sheetData>
    <row r="1" spans="1:14" ht="49.9" customHeight="1" x14ac:dyDescent="0.35">
      <c r="A1" s="113" t="s">
        <v>61</v>
      </c>
      <c r="B1" s="113"/>
      <c r="C1" s="113"/>
      <c r="D1" s="113"/>
      <c r="E1" s="113"/>
      <c r="F1" s="113"/>
      <c r="G1" s="113"/>
      <c r="H1" s="113"/>
    </row>
    <row r="2" spans="1:14" ht="36" customHeight="1" thickBot="1" x14ac:dyDescent="0.4">
      <c r="A2" s="128" t="s">
        <v>62</v>
      </c>
      <c r="B2" s="113"/>
      <c r="C2" s="113"/>
      <c r="D2" s="113"/>
      <c r="E2" s="113"/>
      <c r="F2" s="113"/>
      <c r="G2" s="113"/>
      <c r="H2" s="113"/>
    </row>
    <row r="3" spans="1:14" ht="36" customHeight="1" x14ac:dyDescent="0.35">
      <c r="A3" s="115" t="s">
        <v>0</v>
      </c>
      <c r="B3" s="115" t="s">
        <v>14</v>
      </c>
      <c r="C3" s="115" t="s">
        <v>1</v>
      </c>
      <c r="D3" s="129" t="s">
        <v>6</v>
      </c>
      <c r="E3" s="131" t="s">
        <v>2</v>
      </c>
      <c r="F3" s="132"/>
      <c r="G3" s="132"/>
      <c r="H3" s="133"/>
    </row>
    <row r="4" spans="1:14" s="1" customFormat="1" ht="25.5" customHeight="1" thickBot="1" x14ac:dyDescent="0.4">
      <c r="A4" s="116"/>
      <c r="B4" s="116"/>
      <c r="C4" s="116"/>
      <c r="D4" s="130"/>
      <c r="E4" s="78" t="s">
        <v>3</v>
      </c>
      <c r="F4" s="33" t="s">
        <v>4</v>
      </c>
      <c r="G4" s="33" t="s">
        <v>5</v>
      </c>
      <c r="H4" s="62" t="s">
        <v>9</v>
      </c>
    </row>
    <row r="5" spans="1:14" s="2" customFormat="1" ht="78" customHeight="1" x14ac:dyDescent="0.35">
      <c r="A5" s="79" t="s">
        <v>26</v>
      </c>
      <c r="B5" s="77" t="s">
        <v>79</v>
      </c>
      <c r="C5" s="77" t="s">
        <v>56</v>
      </c>
      <c r="D5" s="77" t="s">
        <v>80</v>
      </c>
      <c r="E5" s="14">
        <v>48000</v>
      </c>
      <c r="F5" s="14">
        <v>12000</v>
      </c>
      <c r="G5" s="14">
        <v>0</v>
      </c>
      <c r="H5" s="80">
        <f>SUM(E5:G5)</f>
        <v>60000</v>
      </c>
    </row>
    <row r="6" spans="1:14" s="2" customFormat="1" ht="60" customHeight="1" x14ac:dyDescent="0.35">
      <c r="A6" s="36" t="s">
        <v>28</v>
      </c>
      <c r="B6" s="34" t="s">
        <v>31</v>
      </c>
      <c r="C6" s="34" t="s">
        <v>34</v>
      </c>
      <c r="D6" s="34" t="s">
        <v>81</v>
      </c>
      <c r="E6" s="37">
        <v>50000</v>
      </c>
      <c r="F6" s="37">
        <v>10000</v>
      </c>
      <c r="G6" s="37">
        <v>0</v>
      </c>
      <c r="H6" s="38">
        <f t="shared" ref="H6:H8" si="0">SUM(E6:G6)</f>
        <v>60000</v>
      </c>
    </row>
    <row r="7" spans="1:14" s="2" customFormat="1" ht="60" customHeight="1" x14ac:dyDescent="0.35">
      <c r="A7" s="39" t="s">
        <v>82</v>
      </c>
      <c r="B7" s="32" t="s">
        <v>83</v>
      </c>
      <c r="C7" s="32" t="s">
        <v>39</v>
      </c>
      <c r="D7" s="32" t="s">
        <v>84</v>
      </c>
      <c r="E7" s="40">
        <v>0</v>
      </c>
      <c r="F7" s="40">
        <v>0</v>
      </c>
      <c r="G7" s="40">
        <v>30000</v>
      </c>
      <c r="H7" s="50">
        <f t="shared" si="0"/>
        <v>30000</v>
      </c>
    </row>
    <row r="8" spans="1:14" s="2" customFormat="1" ht="60" customHeight="1" x14ac:dyDescent="0.35">
      <c r="A8" s="36" t="s">
        <v>13</v>
      </c>
      <c r="B8" s="34" t="s">
        <v>85</v>
      </c>
      <c r="C8" s="34" t="s">
        <v>39</v>
      </c>
      <c r="D8" s="34" t="s">
        <v>86</v>
      </c>
      <c r="E8" s="37">
        <v>50000</v>
      </c>
      <c r="F8" s="37">
        <v>50000</v>
      </c>
      <c r="G8" s="37">
        <v>85000</v>
      </c>
      <c r="H8" s="38">
        <f t="shared" si="0"/>
        <v>185000</v>
      </c>
    </row>
    <row r="9" spans="1:14" s="2" customFormat="1" ht="60" customHeight="1" x14ac:dyDescent="0.35">
      <c r="A9" s="39" t="s">
        <v>32</v>
      </c>
      <c r="B9" s="32" t="s">
        <v>72</v>
      </c>
      <c r="C9" s="32" t="s">
        <v>57</v>
      </c>
      <c r="D9" s="32" t="s">
        <v>87</v>
      </c>
      <c r="E9" s="40">
        <v>0</v>
      </c>
      <c r="F9" s="43">
        <v>0</v>
      </c>
      <c r="G9" s="43">
        <v>0</v>
      </c>
      <c r="H9" s="41">
        <f t="shared" ref="H9:H11" si="1">E9+F9+G9</f>
        <v>0</v>
      </c>
    </row>
    <row r="10" spans="1:14" s="3" customFormat="1" ht="43.15" customHeight="1" x14ac:dyDescent="0.35">
      <c r="A10" s="36" t="s">
        <v>10</v>
      </c>
      <c r="B10" s="34" t="s">
        <v>11</v>
      </c>
      <c r="C10" s="34" t="s">
        <v>36</v>
      </c>
      <c r="D10" s="34" t="s">
        <v>37</v>
      </c>
      <c r="E10" s="37">
        <v>0</v>
      </c>
      <c r="F10" s="37">
        <v>0</v>
      </c>
      <c r="G10" s="37">
        <v>0</v>
      </c>
      <c r="H10" s="38">
        <f t="shared" si="1"/>
        <v>0</v>
      </c>
      <c r="M10" s="4"/>
      <c r="N10" s="4"/>
    </row>
    <row r="11" spans="1:14" ht="51.4" customHeight="1" thickBot="1" x14ac:dyDescent="0.4">
      <c r="A11" s="81" t="s">
        <v>24</v>
      </c>
      <c r="B11" s="82" t="s">
        <v>20</v>
      </c>
      <c r="C11" s="83" t="s">
        <v>21</v>
      </c>
      <c r="D11" s="82" t="s">
        <v>40</v>
      </c>
      <c r="E11" s="63">
        <v>0</v>
      </c>
      <c r="F11" s="63">
        <v>0</v>
      </c>
      <c r="G11" s="63">
        <v>0</v>
      </c>
      <c r="H11" s="64">
        <f t="shared" si="1"/>
        <v>0</v>
      </c>
    </row>
    <row r="12" spans="1:14" ht="43.9" customHeight="1" thickBot="1" x14ac:dyDescent="0.4">
      <c r="A12" s="65"/>
      <c r="B12" s="76"/>
      <c r="C12" s="76"/>
      <c r="D12" s="65"/>
      <c r="E12" s="125" t="s">
        <v>103</v>
      </c>
      <c r="F12" s="126"/>
      <c r="G12" s="126"/>
      <c r="H12" s="127"/>
    </row>
  </sheetData>
  <mergeCells count="8">
    <mergeCell ref="E12:H12"/>
    <mergeCell ref="A1:H1"/>
    <mergeCell ref="A2:H2"/>
    <mergeCell ref="A3:A4"/>
    <mergeCell ref="B3:B4"/>
    <mergeCell ref="C3:C4"/>
    <mergeCell ref="D3:D4"/>
    <mergeCell ref="E3:H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showGridLines="0" zoomScale="80" zoomScaleNormal="80" workbookViewId="0">
      <selection activeCell="A2" sqref="A2:H2"/>
    </sheetView>
  </sheetViews>
  <sheetFormatPr defaultRowHeight="14.5" x14ac:dyDescent="0.35"/>
  <cols>
    <col min="1" max="1" width="30" customWidth="1"/>
    <col min="2" max="2" width="41.453125" customWidth="1"/>
    <col min="3" max="3" width="24.26953125" customWidth="1"/>
    <col min="4" max="4" width="40.7265625" customWidth="1"/>
    <col min="5" max="5" width="13.7265625" customWidth="1"/>
    <col min="6" max="6" width="11.7265625" bestFit="1" customWidth="1"/>
    <col min="7" max="7" width="11.7265625" customWidth="1"/>
    <col min="8" max="8" width="11.7265625" bestFit="1" customWidth="1"/>
  </cols>
  <sheetData>
    <row r="1" spans="1:14" ht="49.9" customHeight="1" x14ac:dyDescent="0.35">
      <c r="A1" s="113" t="s">
        <v>61</v>
      </c>
      <c r="B1" s="113"/>
      <c r="C1" s="113"/>
      <c r="D1" s="113"/>
      <c r="E1" s="113"/>
      <c r="F1" s="113"/>
      <c r="G1" s="113"/>
      <c r="H1" s="113"/>
    </row>
    <row r="2" spans="1:14" ht="36" customHeight="1" thickBot="1" x14ac:dyDescent="0.4">
      <c r="A2" s="113" t="s">
        <v>63</v>
      </c>
      <c r="B2" s="113"/>
      <c r="C2" s="113"/>
      <c r="D2" s="113"/>
      <c r="E2" s="113"/>
      <c r="F2" s="113"/>
      <c r="G2" s="113"/>
      <c r="H2" s="113"/>
    </row>
    <row r="3" spans="1:14" ht="36" customHeight="1" x14ac:dyDescent="0.35">
      <c r="A3" s="115" t="s">
        <v>0</v>
      </c>
      <c r="B3" s="118" t="s">
        <v>14</v>
      </c>
      <c r="C3" s="115" t="s">
        <v>1</v>
      </c>
      <c r="D3" s="120" t="s">
        <v>6</v>
      </c>
      <c r="E3" s="122" t="s">
        <v>2</v>
      </c>
      <c r="F3" s="123"/>
      <c r="G3" s="123"/>
      <c r="H3" s="124"/>
    </row>
    <row r="4" spans="1:14" s="1" customFormat="1" ht="25.5" customHeight="1" thickBot="1" x14ac:dyDescent="0.4">
      <c r="A4" s="116"/>
      <c r="B4" s="119"/>
      <c r="C4" s="116"/>
      <c r="D4" s="121"/>
      <c r="E4" s="33" t="s">
        <v>3</v>
      </c>
      <c r="F4" s="33" t="s">
        <v>4</v>
      </c>
      <c r="G4" s="33" t="s">
        <v>5</v>
      </c>
      <c r="H4" s="35" t="s">
        <v>9</v>
      </c>
    </row>
    <row r="5" spans="1:14" s="2" customFormat="1" ht="60" customHeight="1" x14ac:dyDescent="0.35">
      <c r="A5" s="44" t="s">
        <v>12</v>
      </c>
      <c r="B5" s="45" t="s">
        <v>30</v>
      </c>
      <c r="C5" s="45" t="s">
        <v>16</v>
      </c>
      <c r="D5" s="45" t="s">
        <v>25</v>
      </c>
      <c r="E5" s="46">
        <v>0</v>
      </c>
      <c r="F5" s="46">
        <v>0</v>
      </c>
      <c r="G5" s="46">
        <v>0</v>
      </c>
      <c r="H5" s="47">
        <v>0</v>
      </c>
    </row>
    <row r="6" spans="1:14" s="2" customFormat="1" ht="60" customHeight="1" x14ac:dyDescent="0.35">
      <c r="A6" s="36" t="s">
        <v>26</v>
      </c>
      <c r="B6" s="34" t="s">
        <v>27</v>
      </c>
      <c r="C6" s="34" t="s">
        <v>56</v>
      </c>
      <c r="D6" s="34" t="s">
        <v>100</v>
      </c>
      <c r="E6" s="37">
        <v>43200</v>
      </c>
      <c r="F6" s="37">
        <v>0</v>
      </c>
      <c r="G6" s="37">
        <v>0</v>
      </c>
      <c r="H6" s="38">
        <f>SUM(E6:G6)</f>
        <v>43200</v>
      </c>
    </row>
    <row r="7" spans="1:14" s="2" customFormat="1" ht="60" customHeight="1" x14ac:dyDescent="0.35">
      <c r="A7" s="39" t="s">
        <v>28</v>
      </c>
      <c r="B7" s="32" t="s">
        <v>31</v>
      </c>
      <c r="C7" s="32" t="s">
        <v>34</v>
      </c>
      <c r="D7" s="32" t="s">
        <v>101</v>
      </c>
      <c r="E7" s="40">
        <v>10000</v>
      </c>
      <c r="F7" s="40">
        <v>20000</v>
      </c>
      <c r="G7" s="40">
        <v>0</v>
      </c>
      <c r="H7" s="41">
        <f>SUM(E7:G7)</f>
        <v>30000</v>
      </c>
    </row>
    <row r="8" spans="1:14" s="2" customFormat="1" ht="60" customHeight="1" x14ac:dyDescent="0.35">
      <c r="A8" s="36" t="s">
        <v>13</v>
      </c>
      <c r="B8" s="34" t="s">
        <v>38</v>
      </c>
      <c r="C8" s="34" t="s">
        <v>39</v>
      </c>
      <c r="D8" s="42" t="s">
        <v>55</v>
      </c>
      <c r="E8" s="37">
        <v>49370</v>
      </c>
      <c r="F8" s="37">
        <v>11900</v>
      </c>
      <c r="G8" s="37">
        <v>11900</v>
      </c>
      <c r="H8" s="38">
        <f>SUM(E8:G8)</f>
        <v>73170</v>
      </c>
    </row>
    <row r="9" spans="1:14" s="2" customFormat="1" ht="60" customHeight="1" x14ac:dyDescent="0.35">
      <c r="A9" s="39" t="s">
        <v>32</v>
      </c>
      <c r="B9" s="32" t="s">
        <v>72</v>
      </c>
      <c r="C9" s="32" t="s">
        <v>57</v>
      </c>
      <c r="D9" s="32" t="s">
        <v>73</v>
      </c>
      <c r="E9" s="40">
        <v>0</v>
      </c>
      <c r="F9" s="43">
        <v>0</v>
      </c>
      <c r="G9" s="43">
        <v>0</v>
      </c>
      <c r="H9" s="41">
        <f t="shared" ref="H9:H11" si="0">E9+F9+G9</f>
        <v>0</v>
      </c>
    </row>
    <row r="10" spans="1:14" s="3" customFormat="1" ht="43.15" customHeight="1" x14ac:dyDescent="0.35">
      <c r="A10" s="36" t="s">
        <v>10</v>
      </c>
      <c r="B10" s="34" t="s">
        <v>11</v>
      </c>
      <c r="C10" s="34" t="s">
        <v>36</v>
      </c>
      <c r="D10" s="34" t="s">
        <v>37</v>
      </c>
      <c r="E10" s="37">
        <v>0</v>
      </c>
      <c r="F10" s="37">
        <v>0</v>
      </c>
      <c r="G10" s="37">
        <v>0</v>
      </c>
      <c r="H10" s="38">
        <f t="shared" si="0"/>
        <v>0</v>
      </c>
      <c r="M10" s="4"/>
      <c r="N10" s="4"/>
    </row>
    <row r="11" spans="1:14" ht="51.4" customHeight="1" thickBot="1" x14ac:dyDescent="0.4">
      <c r="A11" s="81" t="s">
        <v>24</v>
      </c>
      <c r="B11" s="82" t="s">
        <v>20</v>
      </c>
      <c r="C11" s="83" t="s">
        <v>21</v>
      </c>
      <c r="D11" s="82" t="s">
        <v>40</v>
      </c>
      <c r="E11" s="63">
        <v>0</v>
      </c>
      <c r="F11" s="63">
        <v>0</v>
      </c>
      <c r="G11" s="63">
        <v>0</v>
      </c>
      <c r="H11" s="64">
        <f t="shared" si="0"/>
        <v>0</v>
      </c>
    </row>
    <row r="12" spans="1:14" ht="43.9" customHeight="1" thickBot="1" x14ac:dyDescent="0.4">
      <c r="A12" s="65"/>
      <c r="B12" s="76"/>
      <c r="C12" s="76"/>
      <c r="D12" s="65"/>
      <c r="E12" s="125" t="s">
        <v>104</v>
      </c>
      <c r="F12" s="126"/>
      <c r="G12" s="126"/>
      <c r="H12" s="127"/>
    </row>
  </sheetData>
  <mergeCells count="8">
    <mergeCell ref="E12:H12"/>
    <mergeCell ref="A1:H1"/>
    <mergeCell ref="A2:H2"/>
    <mergeCell ref="A3:A4"/>
    <mergeCell ref="B3:B4"/>
    <mergeCell ref="C3:C4"/>
    <mergeCell ref="D3:D4"/>
    <mergeCell ref="E3:H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"/>
  <sheetViews>
    <sheetView showGridLines="0" zoomScale="80" zoomScaleNormal="80" workbookViewId="0">
      <selection activeCell="A2" sqref="A2:H2"/>
    </sheetView>
  </sheetViews>
  <sheetFormatPr defaultRowHeight="14.5" x14ac:dyDescent="0.35"/>
  <cols>
    <col min="1" max="1" width="30" customWidth="1"/>
    <col min="2" max="2" width="38.7265625" customWidth="1"/>
    <col min="3" max="3" width="24.26953125" customWidth="1"/>
    <col min="4" max="4" width="40.7265625" customWidth="1"/>
    <col min="5" max="5" width="13.7265625" customWidth="1"/>
    <col min="6" max="6" width="11.7265625" bestFit="1" customWidth="1"/>
    <col min="7" max="7" width="11.7265625" customWidth="1"/>
    <col min="8" max="8" width="14.7265625" customWidth="1"/>
  </cols>
  <sheetData>
    <row r="1" spans="1:14" ht="49.9" customHeight="1" x14ac:dyDescent="0.35">
      <c r="A1" s="113" t="s">
        <v>61</v>
      </c>
      <c r="B1" s="113"/>
      <c r="C1" s="113"/>
      <c r="D1" s="113"/>
      <c r="E1" s="113"/>
      <c r="F1" s="113"/>
      <c r="G1" s="113"/>
      <c r="H1" s="113"/>
    </row>
    <row r="2" spans="1:14" ht="36" customHeight="1" thickBot="1" x14ac:dyDescent="0.4">
      <c r="A2" s="113" t="s">
        <v>64</v>
      </c>
      <c r="B2" s="113"/>
      <c r="C2" s="113"/>
      <c r="D2" s="113"/>
      <c r="E2" s="113"/>
      <c r="F2" s="113"/>
      <c r="G2" s="113"/>
      <c r="H2" s="113"/>
    </row>
    <row r="3" spans="1:14" ht="36" customHeight="1" x14ac:dyDescent="0.35">
      <c r="A3" s="115" t="s">
        <v>0</v>
      </c>
      <c r="B3" s="118" t="s">
        <v>14</v>
      </c>
      <c r="C3" s="115" t="s">
        <v>1</v>
      </c>
      <c r="D3" s="120" t="s">
        <v>6</v>
      </c>
      <c r="E3" s="122" t="s">
        <v>2</v>
      </c>
      <c r="F3" s="123"/>
      <c r="G3" s="123"/>
      <c r="H3" s="124"/>
    </row>
    <row r="4" spans="1:14" s="1" customFormat="1" ht="25.5" customHeight="1" thickBot="1" x14ac:dyDescent="0.4">
      <c r="A4" s="116"/>
      <c r="B4" s="119"/>
      <c r="C4" s="116"/>
      <c r="D4" s="121"/>
      <c r="E4" s="33" t="s">
        <v>3</v>
      </c>
      <c r="F4" s="33" t="s">
        <v>4</v>
      </c>
      <c r="G4" s="33" t="s">
        <v>5</v>
      </c>
      <c r="H4" s="35" t="s">
        <v>9</v>
      </c>
    </row>
    <row r="5" spans="1:14" s="2" customFormat="1" ht="60" customHeight="1" x14ac:dyDescent="0.35">
      <c r="A5" s="44" t="s">
        <v>12</v>
      </c>
      <c r="B5" s="45" t="s">
        <v>30</v>
      </c>
      <c r="C5" s="45" t="s">
        <v>16</v>
      </c>
      <c r="D5" s="13" t="s">
        <v>74</v>
      </c>
      <c r="E5" s="46">
        <v>900000</v>
      </c>
      <c r="F5" s="46">
        <v>900000</v>
      </c>
      <c r="G5" s="46">
        <v>900000</v>
      </c>
      <c r="H5" s="47">
        <f>SUM(E5:G5)</f>
        <v>2700000</v>
      </c>
    </row>
    <row r="6" spans="1:14" s="2" customFormat="1" ht="60" customHeight="1" x14ac:dyDescent="0.35">
      <c r="A6" s="36" t="s">
        <v>26</v>
      </c>
      <c r="B6" s="34" t="s">
        <v>27</v>
      </c>
      <c r="C6" s="34" t="s">
        <v>56</v>
      </c>
      <c r="D6" s="34" t="s">
        <v>75</v>
      </c>
      <c r="E6" s="37">
        <v>10000</v>
      </c>
      <c r="F6" s="37">
        <v>20000</v>
      </c>
      <c r="G6" s="37">
        <v>20000</v>
      </c>
      <c r="H6" s="38">
        <f>SUM(E6:G6)</f>
        <v>50000</v>
      </c>
    </row>
    <row r="7" spans="1:14" s="2" customFormat="1" ht="60" customHeight="1" x14ac:dyDescent="0.35">
      <c r="A7" s="39" t="s">
        <v>28</v>
      </c>
      <c r="B7" s="32" t="s">
        <v>31</v>
      </c>
      <c r="C7" s="32" t="s">
        <v>34</v>
      </c>
      <c r="D7" s="32" t="s">
        <v>76</v>
      </c>
      <c r="E7" s="40">
        <v>20000</v>
      </c>
      <c r="F7" s="40">
        <v>10000</v>
      </c>
      <c r="G7" s="40">
        <v>10000</v>
      </c>
      <c r="H7" s="41">
        <f>SUM(E7:G7)</f>
        <v>40000</v>
      </c>
    </row>
    <row r="8" spans="1:14" s="2" customFormat="1" ht="60" customHeight="1" x14ac:dyDescent="0.35">
      <c r="A8" s="36" t="s">
        <v>13</v>
      </c>
      <c r="B8" s="34" t="s">
        <v>38</v>
      </c>
      <c r="C8" s="34" t="s">
        <v>39</v>
      </c>
      <c r="D8" s="42" t="s">
        <v>55</v>
      </c>
      <c r="E8" s="37">
        <v>100000</v>
      </c>
      <c r="F8" s="37">
        <v>100000</v>
      </c>
      <c r="G8" s="37">
        <v>100000</v>
      </c>
      <c r="H8" s="38">
        <f>SUM(E8:G8)</f>
        <v>300000</v>
      </c>
    </row>
    <row r="9" spans="1:14" s="2" customFormat="1" ht="60" customHeight="1" x14ac:dyDescent="0.35">
      <c r="A9" s="39" t="s">
        <v>32</v>
      </c>
      <c r="B9" s="32" t="s">
        <v>33</v>
      </c>
      <c r="C9" s="32" t="s">
        <v>57</v>
      </c>
      <c r="D9" s="32" t="s">
        <v>73</v>
      </c>
      <c r="E9" s="40">
        <v>0</v>
      </c>
      <c r="F9" s="43">
        <v>0</v>
      </c>
      <c r="G9" s="43">
        <v>0</v>
      </c>
      <c r="H9" s="41">
        <f t="shared" ref="H9" si="0">E9+F9+G9</f>
        <v>0</v>
      </c>
    </row>
    <row r="10" spans="1:14" s="3" customFormat="1" ht="43.15" customHeight="1" x14ac:dyDescent="0.35">
      <c r="A10" s="36" t="s">
        <v>10</v>
      </c>
      <c r="B10" s="34" t="s">
        <v>11</v>
      </c>
      <c r="C10" s="34" t="s">
        <v>36</v>
      </c>
      <c r="D10" s="34" t="s">
        <v>37</v>
      </c>
      <c r="E10" s="37">
        <v>0</v>
      </c>
      <c r="F10" s="37">
        <v>0</v>
      </c>
      <c r="G10" s="37">
        <v>0</v>
      </c>
      <c r="H10" s="38">
        <v>0</v>
      </c>
      <c r="M10" s="4"/>
      <c r="N10" s="4"/>
    </row>
    <row r="11" spans="1:14" ht="51.4" customHeight="1" thickBot="1" x14ac:dyDescent="0.4">
      <c r="A11" s="81" t="s">
        <v>24</v>
      </c>
      <c r="B11" s="82" t="s">
        <v>20</v>
      </c>
      <c r="C11" s="83" t="s">
        <v>21</v>
      </c>
      <c r="D11" s="82" t="s">
        <v>40</v>
      </c>
      <c r="E11" s="63">
        <v>0</v>
      </c>
      <c r="F11" s="84">
        <v>0</v>
      </c>
      <c r="G11" s="84">
        <v>0</v>
      </c>
      <c r="H11" s="64">
        <f t="shared" ref="H11" si="1">E11+F11+G11</f>
        <v>0</v>
      </c>
    </row>
    <row r="12" spans="1:14" ht="43.9" customHeight="1" thickBot="1" x14ac:dyDescent="0.4">
      <c r="A12" s="65"/>
      <c r="B12" s="76"/>
      <c r="C12" s="76"/>
      <c r="D12" s="65"/>
      <c r="E12" s="110" t="s">
        <v>109</v>
      </c>
      <c r="F12" s="111"/>
      <c r="G12" s="111"/>
      <c r="H12" s="112"/>
    </row>
  </sheetData>
  <mergeCells count="8">
    <mergeCell ref="E12:H12"/>
    <mergeCell ref="A1:H1"/>
    <mergeCell ref="A2:H2"/>
    <mergeCell ref="A3:A4"/>
    <mergeCell ref="B3:B4"/>
    <mergeCell ref="C3:C4"/>
    <mergeCell ref="D3:D4"/>
    <mergeCell ref="E3:H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8"/>
  <sheetViews>
    <sheetView showGridLines="0" zoomScale="80" zoomScaleNormal="80" workbookViewId="0">
      <selection activeCell="A2" sqref="A2:H2"/>
    </sheetView>
  </sheetViews>
  <sheetFormatPr defaultRowHeight="14.5" x14ac:dyDescent="0.35"/>
  <cols>
    <col min="1" max="1" width="30" customWidth="1"/>
    <col min="2" max="2" width="38.7265625" customWidth="1"/>
    <col min="3" max="3" width="24.26953125" customWidth="1"/>
    <col min="4" max="4" width="40.7265625" customWidth="1"/>
    <col min="5" max="5" width="13.7265625" customWidth="1"/>
    <col min="6" max="6" width="11.7265625" bestFit="1" customWidth="1"/>
    <col min="7" max="7" width="11.7265625" customWidth="1"/>
    <col min="8" max="8" width="15.7265625" customWidth="1"/>
  </cols>
  <sheetData>
    <row r="1" spans="1:14" ht="49.9" customHeight="1" x14ac:dyDescent="0.35">
      <c r="A1" s="113" t="s">
        <v>61</v>
      </c>
      <c r="B1" s="113"/>
      <c r="C1" s="113"/>
      <c r="D1" s="113"/>
      <c r="E1" s="113"/>
      <c r="F1" s="113"/>
      <c r="G1" s="113"/>
      <c r="H1" s="113"/>
    </row>
    <row r="2" spans="1:14" ht="36" customHeight="1" thickBot="1" x14ac:dyDescent="0.4">
      <c r="A2" s="113" t="s">
        <v>65</v>
      </c>
      <c r="B2" s="113"/>
      <c r="C2" s="113"/>
      <c r="D2" s="113"/>
      <c r="E2" s="113"/>
      <c r="F2" s="113"/>
      <c r="G2" s="113"/>
      <c r="H2" s="113"/>
    </row>
    <row r="3" spans="1:14" ht="36" customHeight="1" x14ac:dyDescent="0.35">
      <c r="A3" s="115" t="s">
        <v>0</v>
      </c>
      <c r="B3" s="118" t="s">
        <v>14</v>
      </c>
      <c r="C3" s="115" t="s">
        <v>1</v>
      </c>
      <c r="D3" s="120" t="s">
        <v>6</v>
      </c>
      <c r="E3" s="122" t="s">
        <v>2</v>
      </c>
      <c r="F3" s="123"/>
      <c r="G3" s="123"/>
      <c r="H3" s="124"/>
    </row>
    <row r="4" spans="1:14" s="1" customFormat="1" ht="25.5" customHeight="1" thickBot="1" x14ac:dyDescent="0.4">
      <c r="A4" s="116"/>
      <c r="B4" s="119"/>
      <c r="C4" s="116"/>
      <c r="D4" s="121"/>
      <c r="E4" s="33" t="s">
        <v>3</v>
      </c>
      <c r="F4" s="33" t="s">
        <v>4</v>
      </c>
      <c r="G4" s="33" t="s">
        <v>5</v>
      </c>
      <c r="H4" s="35" t="s">
        <v>9</v>
      </c>
    </row>
    <row r="5" spans="1:14" s="2" customFormat="1" ht="60" customHeight="1" x14ac:dyDescent="0.35">
      <c r="A5" s="44" t="s">
        <v>12</v>
      </c>
      <c r="B5" s="45" t="s">
        <v>30</v>
      </c>
      <c r="C5" s="45" t="s">
        <v>16</v>
      </c>
      <c r="D5" s="45" t="s">
        <v>25</v>
      </c>
      <c r="E5" s="46">
        <f>SUM(851260/3)</f>
        <v>283753.33333333331</v>
      </c>
      <c r="F5" s="46">
        <f>SUM(851260/3)</f>
        <v>283753.33333333331</v>
      </c>
      <c r="G5" s="46">
        <f>SUM(851260/3)</f>
        <v>283753.33333333331</v>
      </c>
      <c r="H5" s="41">
        <f>SUM(E5:G5)</f>
        <v>851260</v>
      </c>
    </row>
    <row r="6" spans="1:14" s="2" customFormat="1" ht="60" customHeight="1" x14ac:dyDescent="0.35">
      <c r="A6" s="36" t="s">
        <v>26</v>
      </c>
      <c r="B6" s="34" t="s">
        <v>27</v>
      </c>
      <c r="C6" s="34" t="s">
        <v>56</v>
      </c>
      <c r="D6" s="34" t="s">
        <v>35</v>
      </c>
      <c r="E6" s="37">
        <v>0</v>
      </c>
      <c r="F6" s="37">
        <v>0</v>
      </c>
      <c r="G6" s="37">
        <v>0</v>
      </c>
      <c r="H6" s="38">
        <f>SUM(E6:G6)</f>
        <v>0</v>
      </c>
    </row>
    <row r="7" spans="1:14" s="2" customFormat="1" ht="60" customHeight="1" x14ac:dyDescent="0.35">
      <c r="A7" s="39" t="s">
        <v>28</v>
      </c>
      <c r="B7" s="32" t="s">
        <v>31</v>
      </c>
      <c r="C7" s="32" t="s">
        <v>34</v>
      </c>
      <c r="D7" s="32" t="s">
        <v>42</v>
      </c>
      <c r="E7" s="40">
        <v>35000</v>
      </c>
      <c r="F7" s="40">
        <v>5000</v>
      </c>
      <c r="G7" s="40">
        <v>0</v>
      </c>
      <c r="H7" s="41">
        <f>SUM(E7:G7)</f>
        <v>40000</v>
      </c>
    </row>
    <row r="8" spans="1:14" s="2" customFormat="1" ht="60" customHeight="1" x14ac:dyDescent="0.35">
      <c r="A8" s="36" t="s">
        <v>13</v>
      </c>
      <c r="B8" s="34" t="s">
        <v>38</v>
      </c>
      <c r="C8" s="34" t="s">
        <v>39</v>
      </c>
      <c r="D8" s="42" t="s">
        <v>55</v>
      </c>
      <c r="E8" s="37">
        <v>15000</v>
      </c>
      <c r="F8" s="37">
        <v>0</v>
      </c>
      <c r="G8" s="37">
        <v>0</v>
      </c>
      <c r="H8" s="38">
        <f>SUM(E8:G8)</f>
        <v>15000</v>
      </c>
    </row>
    <row r="9" spans="1:14" s="2" customFormat="1" ht="60" customHeight="1" x14ac:dyDescent="0.35">
      <c r="A9" s="39" t="s">
        <v>32</v>
      </c>
      <c r="B9" s="32" t="s">
        <v>33</v>
      </c>
      <c r="C9" s="32" t="s">
        <v>57</v>
      </c>
      <c r="D9" s="32" t="s">
        <v>73</v>
      </c>
      <c r="E9" s="40">
        <v>0</v>
      </c>
      <c r="F9" s="43">
        <v>0</v>
      </c>
      <c r="G9" s="43">
        <v>0</v>
      </c>
      <c r="H9" s="41">
        <f t="shared" ref="H9:H11" si="0">E9+F9+G9</f>
        <v>0</v>
      </c>
    </row>
    <row r="10" spans="1:14" s="3" customFormat="1" ht="43.15" customHeight="1" x14ac:dyDescent="0.35">
      <c r="A10" s="36" t="s">
        <v>10</v>
      </c>
      <c r="B10" s="34" t="s">
        <v>11</v>
      </c>
      <c r="C10" s="34" t="s">
        <v>36</v>
      </c>
      <c r="D10" s="34" t="s">
        <v>37</v>
      </c>
      <c r="E10" s="37">
        <v>0</v>
      </c>
      <c r="F10" s="37">
        <v>0</v>
      </c>
      <c r="G10" s="37">
        <v>0</v>
      </c>
      <c r="H10" s="38">
        <f t="shared" si="0"/>
        <v>0</v>
      </c>
      <c r="M10" s="4"/>
      <c r="N10" s="4"/>
    </row>
    <row r="11" spans="1:14" ht="51.4" customHeight="1" thickBot="1" x14ac:dyDescent="0.4">
      <c r="A11" s="81" t="s">
        <v>24</v>
      </c>
      <c r="B11" s="82" t="s">
        <v>20</v>
      </c>
      <c r="C11" s="82" t="s">
        <v>21</v>
      </c>
      <c r="D11" s="82" t="s">
        <v>40</v>
      </c>
      <c r="E11" s="63">
        <v>2000</v>
      </c>
      <c r="F11" s="63">
        <v>2000</v>
      </c>
      <c r="G11" s="63">
        <v>2000</v>
      </c>
      <c r="H11" s="64">
        <f t="shared" si="0"/>
        <v>6000</v>
      </c>
    </row>
    <row r="12" spans="1:14" ht="43.9" customHeight="1" thickBot="1" x14ac:dyDescent="0.4">
      <c r="A12" s="65"/>
      <c r="B12" s="76"/>
      <c r="C12" s="76"/>
      <c r="D12" s="65"/>
      <c r="E12" s="110" t="s">
        <v>105</v>
      </c>
      <c r="F12" s="111"/>
      <c r="G12" s="111"/>
      <c r="H12" s="112"/>
    </row>
    <row r="13" spans="1:14" x14ac:dyDescent="0.35">
      <c r="A13" s="6"/>
      <c r="B13" s="6"/>
      <c r="C13" s="6"/>
      <c r="D13" s="6"/>
    </row>
    <row r="14" spans="1:14" x14ac:dyDescent="0.35">
      <c r="A14" s="6"/>
      <c r="B14" s="6"/>
      <c r="C14" s="6"/>
      <c r="D14" s="6"/>
    </row>
    <row r="18" spans="2:2" x14ac:dyDescent="0.35">
      <c r="B18" s="85"/>
    </row>
  </sheetData>
  <mergeCells count="8">
    <mergeCell ref="E12:H12"/>
    <mergeCell ref="A1:H1"/>
    <mergeCell ref="A2:H2"/>
    <mergeCell ref="A3:A4"/>
    <mergeCell ref="B3:B4"/>
    <mergeCell ref="C3:C4"/>
    <mergeCell ref="D3:D4"/>
    <mergeCell ref="E3:H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6"/>
  <sheetViews>
    <sheetView showGridLines="0" zoomScale="80" zoomScaleNormal="80" workbookViewId="0">
      <selection activeCell="A2" sqref="A2:H2"/>
    </sheetView>
  </sheetViews>
  <sheetFormatPr defaultRowHeight="14.5" x14ac:dyDescent="0.35"/>
  <cols>
    <col min="1" max="1" width="30" customWidth="1"/>
    <col min="2" max="2" width="38.7265625" customWidth="1"/>
    <col min="3" max="3" width="24.26953125" customWidth="1"/>
    <col min="4" max="4" width="40.7265625" customWidth="1"/>
    <col min="5" max="5" width="13.7265625" customWidth="1"/>
    <col min="6" max="6" width="11.7265625" bestFit="1" customWidth="1"/>
    <col min="7" max="7" width="11.7265625" customWidth="1"/>
    <col min="8" max="8" width="14.26953125" customWidth="1"/>
  </cols>
  <sheetData>
    <row r="1" spans="1:14" ht="49.9" customHeight="1" x14ac:dyDescent="0.35">
      <c r="A1" s="113" t="s">
        <v>61</v>
      </c>
      <c r="B1" s="113"/>
      <c r="C1" s="113"/>
      <c r="D1" s="113"/>
      <c r="E1" s="113"/>
      <c r="F1" s="113"/>
      <c r="G1" s="113"/>
      <c r="H1" s="113"/>
    </row>
    <row r="2" spans="1:14" ht="36" customHeight="1" thickBot="1" x14ac:dyDescent="0.4">
      <c r="A2" s="128" t="s">
        <v>66</v>
      </c>
      <c r="B2" s="113"/>
      <c r="C2" s="113"/>
      <c r="D2" s="113"/>
      <c r="E2" s="113"/>
      <c r="F2" s="113"/>
      <c r="G2" s="113"/>
      <c r="H2" s="113"/>
    </row>
    <row r="3" spans="1:14" ht="36" customHeight="1" x14ac:dyDescent="0.35">
      <c r="A3" s="115" t="s">
        <v>0</v>
      </c>
      <c r="B3" s="118" t="s">
        <v>14</v>
      </c>
      <c r="C3" s="115" t="s">
        <v>1</v>
      </c>
      <c r="D3" s="120" t="s">
        <v>6</v>
      </c>
      <c r="E3" s="122" t="s">
        <v>2</v>
      </c>
      <c r="F3" s="123"/>
      <c r="G3" s="123"/>
      <c r="H3" s="124"/>
    </row>
    <row r="4" spans="1:14" s="1" customFormat="1" ht="25.5" customHeight="1" thickBot="1" x14ac:dyDescent="0.4">
      <c r="A4" s="116"/>
      <c r="B4" s="119"/>
      <c r="C4" s="116"/>
      <c r="D4" s="121"/>
      <c r="E4" s="33" t="s">
        <v>3</v>
      </c>
      <c r="F4" s="33" t="s">
        <v>4</v>
      </c>
      <c r="G4" s="33" t="s">
        <v>5</v>
      </c>
      <c r="H4" s="35" t="s">
        <v>9</v>
      </c>
    </row>
    <row r="5" spans="1:14" s="2" customFormat="1" ht="60" customHeight="1" x14ac:dyDescent="0.35">
      <c r="A5" s="30" t="s">
        <v>12</v>
      </c>
      <c r="B5" s="31" t="s">
        <v>30</v>
      </c>
      <c r="C5" s="31" t="s">
        <v>88</v>
      </c>
      <c r="D5" s="31" t="s">
        <v>25</v>
      </c>
      <c r="E5" s="46">
        <v>30000</v>
      </c>
      <c r="F5" s="46">
        <v>0</v>
      </c>
      <c r="G5" s="46">
        <v>0</v>
      </c>
      <c r="H5" s="29">
        <v>30000</v>
      </c>
    </row>
    <row r="6" spans="1:14" s="2" customFormat="1" ht="60" customHeight="1" x14ac:dyDescent="0.35">
      <c r="A6" s="51" t="s">
        <v>26</v>
      </c>
      <c r="B6" s="52" t="s">
        <v>27</v>
      </c>
      <c r="C6" s="52" t="s">
        <v>89</v>
      </c>
      <c r="D6" s="52" t="s">
        <v>35</v>
      </c>
      <c r="E6" s="37">
        <v>30000</v>
      </c>
      <c r="F6" s="37">
        <v>0</v>
      </c>
      <c r="G6" s="37">
        <v>0</v>
      </c>
      <c r="H6" s="53">
        <v>30000</v>
      </c>
    </row>
    <row r="7" spans="1:14" s="2" customFormat="1" ht="60" customHeight="1" x14ac:dyDescent="0.35">
      <c r="A7" s="54" t="s">
        <v>28</v>
      </c>
      <c r="B7" s="55" t="s">
        <v>31</v>
      </c>
      <c r="C7" s="55" t="s">
        <v>34</v>
      </c>
      <c r="D7" s="55" t="s">
        <v>42</v>
      </c>
      <c r="E7" s="40">
        <v>20000</v>
      </c>
      <c r="F7" s="40">
        <v>10000</v>
      </c>
      <c r="G7" s="40">
        <v>0</v>
      </c>
      <c r="H7" s="56">
        <v>30000</v>
      </c>
    </row>
    <row r="8" spans="1:14" s="2" customFormat="1" ht="60" customHeight="1" x14ac:dyDescent="0.35">
      <c r="A8" s="51" t="s">
        <v>13</v>
      </c>
      <c r="B8" s="52" t="s">
        <v>38</v>
      </c>
      <c r="C8" s="52" t="s">
        <v>90</v>
      </c>
      <c r="D8" s="57" t="s">
        <v>55</v>
      </c>
      <c r="E8" s="37">
        <v>120000</v>
      </c>
      <c r="F8" s="37">
        <v>120000</v>
      </c>
      <c r="G8" s="37">
        <v>0</v>
      </c>
      <c r="H8" s="53">
        <v>240000</v>
      </c>
    </row>
    <row r="9" spans="1:14" s="2" customFormat="1" ht="60" customHeight="1" x14ac:dyDescent="0.35">
      <c r="A9" s="54" t="s">
        <v>32</v>
      </c>
      <c r="B9" s="55" t="s">
        <v>91</v>
      </c>
      <c r="C9" s="55" t="s">
        <v>92</v>
      </c>
      <c r="D9" s="55" t="s">
        <v>73</v>
      </c>
      <c r="E9" s="40">
        <v>0</v>
      </c>
      <c r="F9" s="58">
        <v>0</v>
      </c>
      <c r="G9" s="58">
        <v>0</v>
      </c>
      <c r="H9" s="56">
        <v>0</v>
      </c>
    </row>
    <row r="10" spans="1:14" s="3" customFormat="1" ht="72" customHeight="1" x14ac:dyDescent="0.35">
      <c r="A10" s="51" t="s">
        <v>10</v>
      </c>
      <c r="B10" s="52" t="s">
        <v>93</v>
      </c>
      <c r="C10" s="52" t="s">
        <v>94</v>
      </c>
      <c r="D10" s="52" t="s">
        <v>95</v>
      </c>
      <c r="E10" s="37">
        <v>0</v>
      </c>
      <c r="F10" s="37">
        <v>0</v>
      </c>
      <c r="G10" s="37">
        <v>0</v>
      </c>
      <c r="H10" s="53">
        <f t="shared" ref="H10:H12" si="0">E10+F10+G10</f>
        <v>0</v>
      </c>
      <c r="M10" s="4"/>
      <c r="N10" s="4"/>
    </row>
    <row r="11" spans="1:14" ht="75.75" customHeight="1" x14ac:dyDescent="0.35">
      <c r="A11" s="59" t="s">
        <v>96</v>
      </c>
      <c r="B11" s="60" t="s">
        <v>97</v>
      </c>
      <c r="C11" s="60" t="s">
        <v>98</v>
      </c>
      <c r="D11" s="60" t="s">
        <v>99</v>
      </c>
      <c r="E11" s="61">
        <v>0</v>
      </c>
      <c r="F11" s="61">
        <v>0</v>
      </c>
      <c r="G11" s="61">
        <v>0</v>
      </c>
      <c r="H11" s="56">
        <v>0</v>
      </c>
    </row>
    <row r="12" spans="1:14" ht="54" customHeight="1" thickBot="1" x14ac:dyDescent="0.4">
      <c r="A12" s="88" t="s">
        <v>24</v>
      </c>
      <c r="B12" s="89" t="s">
        <v>20</v>
      </c>
      <c r="C12" s="89" t="s">
        <v>21</v>
      </c>
      <c r="D12" s="90" t="s">
        <v>40</v>
      </c>
      <c r="E12" s="91">
        <v>0</v>
      </c>
      <c r="F12" s="91">
        <v>0</v>
      </c>
      <c r="G12" s="91">
        <v>0</v>
      </c>
      <c r="H12" s="92">
        <f t="shared" si="0"/>
        <v>0</v>
      </c>
    </row>
    <row r="13" spans="1:14" ht="39.75" customHeight="1" thickBot="1" x14ac:dyDescent="0.4">
      <c r="A13" s="86"/>
      <c r="B13" s="87"/>
      <c r="C13" s="87"/>
      <c r="D13" s="86"/>
      <c r="E13" s="110" t="s">
        <v>106</v>
      </c>
      <c r="F13" s="111"/>
      <c r="G13" s="111"/>
      <c r="H13" s="112"/>
    </row>
    <row r="14" spans="1:14" x14ac:dyDescent="0.35">
      <c r="A14" s="6"/>
      <c r="B14" s="6"/>
      <c r="C14" s="6"/>
      <c r="D14" s="6"/>
    </row>
    <row r="15" spans="1:14" x14ac:dyDescent="0.35">
      <c r="A15" s="6"/>
      <c r="B15" s="6"/>
      <c r="C15" s="6"/>
      <c r="D15" s="6"/>
    </row>
    <row r="16" spans="1:14" x14ac:dyDescent="0.35">
      <c r="A16" s="6"/>
      <c r="B16" s="6"/>
      <c r="C16" s="6"/>
      <c r="D16" s="6"/>
    </row>
  </sheetData>
  <mergeCells count="8">
    <mergeCell ref="E13:H13"/>
    <mergeCell ref="A1:H1"/>
    <mergeCell ref="A2:H2"/>
    <mergeCell ref="A3:A4"/>
    <mergeCell ref="B3:B4"/>
    <mergeCell ref="C3:C4"/>
    <mergeCell ref="D3:D4"/>
    <mergeCell ref="E3:H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6"/>
  <sheetViews>
    <sheetView showGridLines="0" zoomScale="80" zoomScaleNormal="80" workbookViewId="0">
      <selection activeCell="A2" sqref="A2:H2"/>
    </sheetView>
  </sheetViews>
  <sheetFormatPr defaultRowHeight="14.5" x14ac:dyDescent="0.35"/>
  <cols>
    <col min="1" max="1" width="30" customWidth="1"/>
    <col min="2" max="2" width="38.7265625" customWidth="1"/>
    <col min="3" max="3" width="24.26953125" customWidth="1"/>
    <col min="4" max="4" width="40.7265625" customWidth="1"/>
    <col min="5" max="5" width="13.7265625" customWidth="1"/>
    <col min="6" max="6" width="11.7265625" bestFit="1" customWidth="1"/>
    <col min="7" max="7" width="11.7265625" customWidth="1"/>
    <col min="8" max="8" width="11.7265625" bestFit="1" customWidth="1"/>
  </cols>
  <sheetData>
    <row r="1" spans="1:14" ht="49.9" customHeight="1" x14ac:dyDescent="0.35">
      <c r="A1" s="113" t="s">
        <v>61</v>
      </c>
      <c r="B1" s="113"/>
      <c r="C1" s="113"/>
      <c r="D1" s="113"/>
      <c r="E1" s="113"/>
      <c r="F1" s="113"/>
      <c r="G1" s="113"/>
      <c r="H1" s="113"/>
    </row>
    <row r="2" spans="1:14" ht="36" customHeight="1" thickBot="1" x14ac:dyDescent="0.4">
      <c r="A2" s="128" t="s">
        <v>67</v>
      </c>
      <c r="B2" s="113"/>
      <c r="C2" s="113"/>
      <c r="D2" s="113"/>
      <c r="E2" s="113"/>
      <c r="F2" s="113"/>
      <c r="G2" s="113"/>
      <c r="H2" s="113"/>
    </row>
    <row r="3" spans="1:14" ht="36" customHeight="1" x14ac:dyDescent="0.35">
      <c r="A3" s="115" t="s">
        <v>0</v>
      </c>
      <c r="B3" s="118" t="s">
        <v>14</v>
      </c>
      <c r="C3" s="115" t="s">
        <v>1</v>
      </c>
      <c r="D3" s="120" t="s">
        <v>6</v>
      </c>
      <c r="E3" s="122" t="s">
        <v>2</v>
      </c>
      <c r="F3" s="123"/>
      <c r="G3" s="123"/>
      <c r="H3" s="124"/>
    </row>
    <row r="4" spans="1:14" s="1" customFormat="1" ht="25.5" customHeight="1" thickBot="1" x14ac:dyDescent="0.4">
      <c r="A4" s="116"/>
      <c r="B4" s="119"/>
      <c r="C4" s="116"/>
      <c r="D4" s="121"/>
      <c r="E4" s="33" t="s">
        <v>3</v>
      </c>
      <c r="F4" s="33" t="s">
        <v>4</v>
      </c>
      <c r="G4" s="33" t="s">
        <v>5</v>
      </c>
      <c r="H4" s="35" t="s">
        <v>9</v>
      </c>
    </row>
    <row r="5" spans="1:14" s="2" customFormat="1" ht="84" x14ac:dyDescent="0.35">
      <c r="A5" s="44" t="s">
        <v>47</v>
      </c>
      <c r="B5" s="45" t="s">
        <v>49</v>
      </c>
      <c r="C5" s="45" t="s">
        <v>58</v>
      </c>
      <c r="D5" s="45" t="s">
        <v>50</v>
      </c>
      <c r="E5" s="46">
        <v>100000</v>
      </c>
      <c r="F5" s="46">
        <v>100000</v>
      </c>
      <c r="G5" s="46">
        <v>100000</v>
      </c>
      <c r="H5" s="47">
        <f>SUM(E5:G5)</f>
        <v>300000</v>
      </c>
    </row>
    <row r="6" spans="1:14" s="2" customFormat="1" ht="60" customHeight="1" x14ac:dyDescent="0.35">
      <c r="A6" s="36" t="s">
        <v>13</v>
      </c>
      <c r="B6" s="34" t="s">
        <v>38</v>
      </c>
      <c r="C6" s="34" t="s">
        <v>39</v>
      </c>
      <c r="D6" s="42" t="s">
        <v>55</v>
      </c>
      <c r="E6" s="37">
        <v>200000</v>
      </c>
      <c r="F6" s="37">
        <v>200000</v>
      </c>
      <c r="G6" s="37">
        <v>200000</v>
      </c>
      <c r="H6" s="38">
        <f>SUM(E6:G6)</f>
        <v>600000</v>
      </c>
    </row>
    <row r="7" spans="1:14" s="2" customFormat="1" ht="60" customHeight="1" x14ac:dyDescent="0.35">
      <c r="A7" s="48" t="s">
        <v>48</v>
      </c>
      <c r="B7" s="49" t="s">
        <v>31</v>
      </c>
      <c r="C7" s="49" t="s">
        <v>34</v>
      </c>
      <c r="D7" s="49" t="s">
        <v>42</v>
      </c>
      <c r="E7" s="40">
        <v>0</v>
      </c>
      <c r="F7" s="40">
        <v>0</v>
      </c>
      <c r="G7" s="40">
        <v>0</v>
      </c>
      <c r="H7" s="50">
        <f>SUM(E7:G7)</f>
        <v>0</v>
      </c>
    </row>
    <row r="8" spans="1:14" s="2" customFormat="1" ht="60" customHeight="1" x14ac:dyDescent="0.35">
      <c r="A8" s="36" t="s">
        <v>51</v>
      </c>
      <c r="B8" s="34" t="s">
        <v>52</v>
      </c>
      <c r="C8" s="34" t="s">
        <v>39</v>
      </c>
      <c r="D8" s="34" t="s">
        <v>53</v>
      </c>
      <c r="E8" s="37">
        <v>0</v>
      </c>
      <c r="F8" s="37">
        <v>0</v>
      </c>
      <c r="G8" s="37">
        <v>0</v>
      </c>
      <c r="H8" s="94">
        <f>SUM(E8:G8)</f>
        <v>0</v>
      </c>
    </row>
    <row r="9" spans="1:14" s="2" customFormat="1" ht="60" customHeight="1" thickBot="1" x14ac:dyDescent="0.4">
      <c r="A9" s="81" t="s">
        <v>24</v>
      </c>
      <c r="B9" s="82" t="s">
        <v>20</v>
      </c>
      <c r="C9" s="83" t="s">
        <v>21</v>
      </c>
      <c r="D9" s="82" t="s">
        <v>40</v>
      </c>
      <c r="E9" s="63">
        <v>0</v>
      </c>
      <c r="F9" s="63">
        <v>0</v>
      </c>
      <c r="G9" s="63">
        <v>0</v>
      </c>
      <c r="H9" s="64">
        <f t="shared" ref="H9" si="0">E9+F9+G9</f>
        <v>0</v>
      </c>
    </row>
    <row r="10" spans="1:14" s="3" customFormat="1" ht="43.15" customHeight="1" thickBot="1" x14ac:dyDescent="0.4">
      <c r="A10" s="65"/>
      <c r="B10" s="76"/>
      <c r="C10" s="76"/>
      <c r="D10" s="65"/>
      <c r="E10" s="110" t="s">
        <v>107</v>
      </c>
      <c r="F10" s="111"/>
      <c r="G10" s="111"/>
      <c r="H10" s="112"/>
      <c r="M10" s="4"/>
      <c r="N10" s="4"/>
    </row>
    <row r="11" spans="1:14" x14ac:dyDescent="0.35">
      <c r="A11" s="6"/>
      <c r="B11" s="6"/>
      <c r="C11" s="6"/>
      <c r="D11" s="6"/>
    </row>
    <row r="12" spans="1:14" x14ac:dyDescent="0.35">
      <c r="A12" s="6"/>
      <c r="B12" s="6"/>
      <c r="C12" s="6"/>
      <c r="D12" s="6"/>
    </row>
    <row r="13" spans="1:14" x14ac:dyDescent="0.35">
      <c r="A13" s="6"/>
      <c r="B13" s="6"/>
      <c r="C13" s="6"/>
      <c r="D13" s="6"/>
    </row>
    <row r="14" spans="1:14" x14ac:dyDescent="0.35">
      <c r="A14" s="6"/>
      <c r="B14" s="6"/>
      <c r="C14" s="6"/>
      <c r="D14" s="6"/>
    </row>
    <row r="16" spans="1:14" x14ac:dyDescent="0.35">
      <c r="C16" s="93"/>
    </row>
  </sheetData>
  <mergeCells count="8">
    <mergeCell ref="E10:H10"/>
    <mergeCell ref="A1:H1"/>
    <mergeCell ref="A2:H2"/>
    <mergeCell ref="A3:A4"/>
    <mergeCell ref="B3:B4"/>
    <mergeCell ref="C3:C4"/>
    <mergeCell ref="D3:D4"/>
    <mergeCell ref="E3:H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"/>
  <sheetViews>
    <sheetView showGridLines="0" zoomScale="80" zoomScaleNormal="80" workbookViewId="0">
      <selection activeCell="A2" sqref="A2:H2"/>
    </sheetView>
  </sheetViews>
  <sheetFormatPr defaultRowHeight="14.5" x14ac:dyDescent="0.35"/>
  <cols>
    <col min="1" max="1" width="30" customWidth="1"/>
    <col min="2" max="2" width="38.7265625" customWidth="1"/>
    <col min="3" max="3" width="24.26953125" customWidth="1"/>
    <col min="4" max="4" width="40.7265625" customWidth="1"/>
    <col min="5" max="5" width="13.7265625" customWidth="1"/>
    <col min="6" max="6" width="11.7265625" bestFit="1" customWidth="1"/>
    <col min="7" max="7" width="11.7265625" customWidth="1"/>
    <col min="8" max="8" width="11.7265625" bestFit="1" customWidth="1"/>
  </cols>
  <sheetData>
    <row r="1" spans="1:14" ht="49.9" customHeight="1" x14ac:dyDescent="0.35">
      <c r="A1" s="113" t="s">
        <v>61</v>
      </c>
      <c r="B1" s="113"/>
      <c r="C1" s="113"/>
      <c r="D1" s="113"/>
      <c r="E1" s="113"/>
      <c r="F1" s="113"/>
      <c r="G1" s="113"/>
      <c r="H1" s="113"/>
    </row>
    <row r="2" spans="1:14" ht="36" customHeight="1" thickBot="1" x14ac:dyDescent="0.4">
      <c r="A2" s="128" t="s">
        <v>68</v>
      </c>
      <c r="B2" s="113"/>
      <c r="C2" s="113"/>
      <c r="D2" s="113"/>
      <c r="E2" s="113"/>
      <c r="F2" s="113"/>
      <c r="G2" s="113"/>
      <c r="H2" s="113"/>
    </row>
    <row r="3" spans="1:14" ht="36" customHeight="1" x14ac:dyDescent="0.35">
      <c r="A3" s="115" t="s">
        <v>0</v>
      </c>
      <c r="B3" s="118" t="s">
        <v>14</v>
      </c>
      <c r="C3" s="115" t="s">
        <v>1</v>
      </c>
      <c r="D3" s="120" t="s">
        <v>6</v>
      </c>
      <c r="E3" s="122" t="s">
        <v>2</v>
      </c>
      <c r="F3" s="123"/>
      <c r="G3" s="123"/>
      <c r="H3" s="124"/>
    </row>
    <row r="4" spans="1:14" s="1" customFormat="1" ht="25.5" customHeight="1" thickBot="1" x14ac:dyDescent="0.4">
      <c r="A4" s="116"/>
      <c r="B4" s="119"/>
      <c r="C4" s="116"/>
      <c r="D4" s="121"/>
      <c r="E4" s="33" t="s">
        <v>3</v>
      </c>
      <c r="F4" s="33" t="s">
        <v>4</v>
      </c>
      <c r="G4" s="33" t="s">
        <v>5</v>
      </c>
      <c r="H4" s="35" t="s">
        <v>9</v>
      </c>
    </row>
    <row r="5" spans="1:14" s="2" customFormat="1" ht="84" x14ac:dyDescent="0.35">
      <c r="A5" s="44" t="s">
        <v>77</v>
      </c>
      <c r="B5" s="45" t="s">
        <v>49</v>
      </c>
      <c r="C5" s="45" t="s">
        <v>58</v>
      </c>
      <c r="D5" s="45" t="s">
        <v>78</v>
      </c>
      <c r="E5" s="46">
        <v>50000</v>
      </c>
      <c r="F5" s="46">
        <v>20000</v>
      </c>
      <c r="G5" s="46">
        <v>10000</v>
      </c>
      <c r="H5" s="47">
        <v>80000</v>
      </c>
    </row>
    <row r="6" spans="1:14" s="2" customFormat="1" ht="60" customHeight="1" x14ac:dyDescent="0.35">
      <c r="A6" s="36" t="s">
        <v>13</v>
      </c>
      <c r="B6" s="34" t="s">
        <v>38</v>
      </c>
      <c r="C6" s="34" t="s">
        <v>39</v>
      </c>
      <c r="D6" s="42" t="s">
        <v>55</v>
      </c>
      <c r="E6" s="37">
        <v>70000</v>
      </c>
      <c r="F6" s="37">
        <v>0</v>
      </c>
      <c r="G6" s="37">
        <v>0</v>
      </c>
      <c r="H6" s="38">
        <v>70000</v>
      </c>
    </row>
    <row r="7" spans="1:14" s="2" customFormat="1" ht="60" customHeight="1" x14ac:dyDescent="0.35">
      <c r="A7" s="48" t="s">
        <v>48</v>
      </c>
      <c r="B7" s="49" t="s">
        <v>31</v>
      </c>
      <c r="C7" s="49" t="s">
        <v>34</v>
      </c>
      <c r="D7" s="49" t="s">
        <v>42</v>
      </c>
      <c r="E7" s="40">
        <v>0</v>
      </c>
      <c r="F7" s="40">
        <v>0</v>
      </c>
      <c r="G7" s="40">
        <v>0</v>
      </c>
      <c r="H7" s="41">
        <v>0</v>
      </c>
    </row>
    <row r="8" spans="1:14" s="2" customFormat="1" ht="60" customHeight="1" x14ac:dyDescent="0.35">
      <c r="A8" s="36" t="s">
        <v>51</v>
      </c>
      <c r="B8" s="34" t="s">
        <v>52</v>
      </c>
      <c r="C8" s="34" t="s">
        <v>39</v>
      </c>
      <c r="D8" s="34" t="s">
        <v>53</v>
      </c>
      <c r="E8" s="37">
        <v>0</v>
      </c>
      <c r="F8" s="37">
        <v>0</v>
      </c>
      <c r="G8" s="37">
        <v>0</v>
      </c>
      <c r="H8" s="38">
        <v>0</v>
      </c>
    </row>
    <row r="9" spans="1:14" s="2" customFormat="1" ht="60" customHeight="1" thickBot="1" x14ac:dyDescent="0.4">
      <c r="A9" s="81" t="s">
        <v>24</v>
      </c>
      <c r="B9" s="82" t="s">
        <v>20</v>
      </c>
      <c r="C9" s="83" t="s">
        <v>21</v>
      </c>
      <c r="D9" s="82" t="s">
        <v>40</v>
      </c>
      <c r="E9" s="63">
        <v>0</v>
      </c>
      <c r="F9" s="63">
        <v>0</v>
      </c>
      <c r="G9" s="63">
        <v>0</v>
      </c>
      <c r="H9" s="64">
        <f t="shared" ref="H9" si="0">E9+F9+G9</f>
        <v>0</v>
      </c>
    </row>
    <row r="10" spans="1:14" s="3" customFormat="1" ht="43.15" customHeight="1" thickBot="1" x14ac:dyDescent="0.4">
      <c r="A10" s="65"/>
      <c r="B10" s="76"/>
      <c r="C10" s="76"/>
      <c r="D10" s="65"/>
      <c r="E10" s="110" t="s">
        <v>108</v>
      </c>
      <c r="F10" s="111"/>
      <c r="G10" s="111"/>
      <c r="H10" s="112"/>
      <c r="M10" s="4"/>
      <c r="N10" s="4"/>
    </row>
  </sheetData>
  <mergeCells count="8">
    <mergeCell ref="E10:H10"/>
    <mergeCell ref="A1:H1"/>
    <mergeCell ref="A2:H2"/>
    <mergeCell ref="A3:A4"/>
    <mergeCell ref="B3:B4"/>
    <mergeCell ref="C3:C4"/>
    <mergeCell ref="D3:D4"/>
    <mergeCell ref="E3:H3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"/>
  <sheetViews>
    <sheetView showGridLines="0" zoomScale="80" zoomScaleNormal="80" workbookViewId="0">
      <selection activeCell="A2" sqref="A2:H2"/>
    </sheetView>
  </sheetViews>
  <sheetFormatPr defaultRowHeight="14.5" x14ac:dyDescent="0.35"/>
  <cols>
    <col min="1" max="1" width="30" customWidth="1"/>
    <col min="2" max="2" width="38.7265625" customWidth="1"/>
    <col min="3" max="3" width="24.26953125" customWidth="1"/>
    <col min="4" max="4" width="40.7265625" customWidth="1"/>
    <col min="5" max="5" width="13.7265625" customWidth="1"/>
    <col min="6" max="6" width="11.7265625" bestFit="1" customWidth="1"/>
    <col min="7" max="7" width="11.7265625" customWidth="1"/>
    <col min="8" max="8" width="15.26953125" customWidth="1"/>
  </cols>
  <sheetData>
    <row r="1" spans="1:14" ht="49.9" customHeight="1" x14ac:dyDescent="0.35">
      <c r="A1" s="113" t="s">
        <v>61</v>
      </c>
      <c r="B1" s="113"/>
      <c r="C1" s="113"/>
      <c r="D1" s="113"/>
      <c r="E1" s="113"/>
      <c r="F1" s="113"/>
      <c r="G1" s="113"/>
      <c r="H1" s="113"/>
    </row>
    <row r="2" spans="1:14" ht="36" customHeight="1" thickBot="1" x14ac:dyDescent="0.4">
      <c r="A2" s="128" t="s">
        <v>69</v>
      </c>
      <c r="B2" s="113"/>
      <c r="C2" s="113"/>
      <c r="D2" s="113"/>
      <c r="E2" s="113"/>
      <c r="F2" s="113"/>
      <c r="G2" s="113"/>
      <c r="H2" s="113"/>
    </row>
    <row r="3" spans="1:14" ht="36" customHeight="1" x14ac:dyDescent="0.35">
      <c r="A3" s="115" t="s">
        <v>0</v>
      </c>
      <c r="B3" s="118" t="s">
        <v>14</v>
      </c>
      <c r="C3" s="115" t="s">
        <v>1</v>
      </c>
      <c r="D3" s="120" t="s">
        <v>6</v>
      </c>
      <c r="E3" s="122" t="s">
        <v>2</v>
      </c>
      <c r="F3" s="123"/>
      <c r="G3" s="123"/>
      <c r="H3" s="124"/>
    </row>
    <row r="4" spans="1:14" s="1" customFormat="1" ht="25.5" customHeight="1" thickBot="1" x14ac:dyDescent="0.4">
      <c r="A4" s="116"/>
      <c r="B4" s="119"/>
      <c r="C4" s="116"/>
      <c r="D4" s="121"/>
      <c r="E4" s="33" t="s">
        <v>3</v>
      </c>
      <c r="F4" s="33" t="s">
        <v>4</v>
      </c>
      <c r="G4" s="33" t="s">
        <v>5</v>
      </c>
      <c r="H4" s="35" t="s">
        <v>9</v>
      </c>
    </row>
    <row r="5" spans="1:14" s="2" customFormat="1" ht="98" x14ac:dyDescent="0.35">
      <c r="A5" s="101" t="s">
        <v>47</v>
      </c>
      <c r="B5" s="102" t="s">
        <v>112</v>
      </c>
      <c r="C5" s="102" t="s">
        <v>58</v>
      </c>
      <c r="D5" s="102" t="s">
        <v>113</v>
      </c>
      <c r="E5" s="95">
        <v>300000</v>
      </c>
      <c r="F5" s="95">
        <v>300000</v>
      </c>
      <c r="G5" s="95">
        <v>300000</v>
      </c>
      <c r="H5" s="96">
        <v>900000</v>
      </c>
    </row>
    <row r="6" spans="1:14" s="2" customFormat="1" ht="60" customHeight="1" x14ac:dyDescent="0.35">
      <c r="A6" s="103" t="s">
        <v>13</v>
      </c>
      <c r="B6" s="104" t="s">
        <v>114</v>
      </c>
      <c r="C6" s="104" t="s">
        <v>39</v>
      </c>
      <c r="D6" s="105" t="s">
        <v>55</v>
      </c>
      <c r="E6" s="97">
        <v>226000</v>
      </c>
      <c r="F6" s="97">
        <v>226000</v>
      </c>
      <c r="G6" s="97">
        <v>226000</v>
      </c>
      <c r="H6" s="98">
        <v>678000</v>
      </c>
    </row>
    <row r="7" spans="1:14" s="2" customFormat="1" ht="60" customHeight="1" x14ac:dyDescent="0.35">
      <c r="A7" s="106" t="s">
        <v>48</v>
      </c>
      <c r="B7" s="107" t="s">
        <v>115</v>
      </c>
      <c r="C7" s="107" t="s">
        <v>34</v>
      </c>
      <c r="D7" s="107" t="s">
        <v>116</v>
      </c>
      <c r="E7" s="99">
        <v>30000</v>
      </c>
      <c r="F7" s="99">
        <v>30000</v>
      </c>
      <c r="G7" s="99">
        <v>30000</v>
      </c>
      <c r="H7" s="100">
        <v>90000</v>
      </c>
    </row>
    <row r="8" spans="1:14" s="2" customFormat="1" ht="70" customHeight="1" x14ac:dyDescent="0.35">
      <c r="A8" s="103" t="s">
        <v>117</v>
      </c>
      <c r="B8" s="104" t="s">
        <v>118</v>
      </c>
      <c r="C8" s="104" t="s">
        <v>39</v>
      </c>
      <c r="D8" s="104" t="s">
        <v>119</v>
      </c>
      <c r="E8" s="97">
        <v>100666.667</v>
      </c>
      <c r="F8" s="97">
        <v>100666.667</v>
      </c>
      <c r="G8" s="97">
        <v>100666.666</v>
      </c>
      <c r="H8" s="98">
        <v>302000</v>
      </c>
    </row>
    <row r="9" spans="1:14" s="2" customFormat="1" ht="60" customHeight="1" thickBot="1" x14ac:dyDescent="0.4">
      <c r="A9" s="106" t="s">
        <v>24</v>
      </c>
      <c r="B9" s="108" t="s">
        <v>20</v>
      </c>
      <c r="C9" s="109" t="s">
        <v>21</v>
      </c>
      <c r="D9" s="107" t="s">
        <v>40</v>
      </c>
      <c r="E9" s="97">
        <v>10000</v>
      </c>
      <c r="F9" s="97">
        <v>10000</v>
      </c>
      <c r="G9" s="97">
        <v>10000</v>
      </c>
      <c r="H9" s="98">
        <v>30000</v>
      </c>
    </row>
    <row r="10" spans="1:14" s="3" customFormat="1" ht="43.15" customHeight="1" thickBot="1" x14ac:dyDescent="0.4">
      <c r="A10" s="65"/>
      <c r="B10" s="76"/>
      <c r="C10" s="76"/>
      <c r="D10" s="65"/>
      <c r="E10" s="110" t="s">
        <v>110</v>
      </c>
      <c r="F10" s="111"/>
      <c r="G10" s="111"/>
      <c r="H10" s="112"/>
      <c r="M10" s="4"/>
      <c r="N10" s="4"/>
    </row>
  </sheetData>
  <mergeCells count="8">
    <mergeCell ref="E10:H10"/>
    <mergeCell ref="A1:H1"/>
    <mergeCell ref="A2:H2"/>
    <mergeCell ref="A3:A4"/>
    <mergeCell ref="B3:B4"/>
    <mergeCell ref="C3:C4"/>
    <mergeCell ref="D3:D4"/>
    <mergeCell ref="E3:H3"/>
  </mergeCells>
  <hyperlinks>
    <hyperlink ref="A8" r:id="rId1" display="www.civilnodrustvo.hr" xr:uid="{7CAAECB6-9B5E-4691-A927-04106FA41A3E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MROSP</vt:lpstr>
      <vt:lpstr>MZO</vt:lpstr>
      <vt:lpstr>MIKM</vt:lpstr>
      <vt:lpstr>MITS</vt:lpstr>
      <vt:lpstr>MIZ</vt:lpstr>
      <vt:lpstr>UZUVRH</vt:lpstr>
      <vt:lpstr>HZZ</vt:lpstr>
      <vt:lpstr>ASOO</vt:lpstr>
      <vt:lpstr>NZRCD</vt:lpstr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Gašpert</dc:creator>
  <cp:lastModifiedBy>Maja Gašpert</cp:lastModifiedBy>
  <dcterms:created xsi:type="dcterms:W3CDTF">2020-11-20T15:04:23Z</dcterms:created>
  <dcterms:modified xsi:type="dcterms:W3CDTF">2020-12-15T09:45:34Z</dcterms:modified>
</cp:coreProperties>
</file>