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5550" windowWidth="28605" windowHeight="115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695" i="1" l="1"/>
  <c r="H694" i="1"/>
  <c r="H693" i="1"/>
  <c r="H692" i="1"/>
  <c r="H691" i="1"/>
  <c r="H690" i="1"/>
  <c r="H689" i="1"/>
  <c r="H688" i="1"/>
  <c r="H687" i="1"/>
  <c r="H686" i="1"/>
  <c r="H685" i="1"/>
  <c r="H683" i="1"/>
  <c r="H682" i="1"/>
  <c r="H681" i="1"/>
  <c r="H680" i="1"/>
  <c r="H679" i="1"/>
  <c r="H678" i="1"/>
  <c r="H677" i="1"/>
  <c r="H675" i="1"/>
  <c r="H674" i="1"/>
  <c r="H673" i="1"/>
  <c r="H672" i="1"/>
  <c r="H669" i="1"/>
  <c r="H667" i="1"/>
  <c r="H666" i="1"/>
  <c r="H665" i="1"/>
  <c r="H664" i="1"/>
  <c r="H663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560" i="1"/>
  <c r="H558" i="1"/>
  <c r="H547" i="1"/>
  <c r="H546" i="1"/>
  <c r="H545" i="1"/>
  <c r="H543" i="1"/>
  <c r="G712" i="1" l="1"/>
  <c r="G711" i="1"/>
  <c r="H698" i="1" l="1"/>
  <c r="H700" i="1"/>
  <c r="H304" i="1" l="1"/>
  <c r="H703" i="1"/>
  <c r="H308" i="1"/>
  <c r="H18" i="1"/>
  <c r="H13" i="1"/>
  <c r="G300" i="1"/>
  <c r="H300" i="1" s="1"/>
  <c r="G245" i="1"/>
  <c r="H245" i="1" s="1"/>
  <c r="H4" i="1"/>
  <c r="H3" i="1"/>
  <c r="G39" i="1"/>
  <c r="H39" i="1" s="1"/>
</calcChain>
</file>

<file path=xl/sharedStrings.xml><?xml version="1.0" encoding="utf-8"?>
<sst xmlns="http://schemas.openxmlformats.org/spreadsheetml/2006/main" count="4225" uniqueCount="1605">
  <si>
    <t>ZaMirNET</t>
  </si>
  <si>
    <t>MojPosao Job College</t>
  </si>
  <si>
    <t>EcoLink4Jobs</t>
  </si>
  <si>
    <t>Gong</t>
  </si>
  <si>
    <t>GOPA – Gesellschaft für 
Organisation, Planung 
und Ausbildung mbH</t>
  </si>
  <si>
    <t>Take your chance!</t>
  </si>
  <si>
    <t>Tribal Education Limited</t>
  </si>
  <si>
    <t>CompING Ltd.</t>
  </si>
  <si>
    <t>CROZ Ltd.</t>
  </si>
  <si>
    <t>LABOR Ltd.</t>
  </si>
  <si>
    <t>Unit Export Limited</t>
  </si>
  <si>
    <t>Hulla &amp; Co.Human Dynamics KG</t>
  </si>
  <si>
    <t>Centaroprema RE&amp;ZIN Ltd.</t>
  </si>
  <si>
    <t>First job counter</t>
  </si>
  <si>
    <t>UNLIMITED</t>
  </si>
  <si>
    <t>European Profiles S.A.</t>
  </si>
  <si>
    <t>Motivation of long-term unemployed</t>
  </si>
  <si>
    <t>WYG International Limited</t>
  </si>
  <si>
    <t>Geneza d.o.o.</t>
  </si>
  <si>
    <t>British Council</t>
  </si>
  <si>
    <t>Support centre for the Families with Dependent Members</t>
  </si>
  <si>
    <t>Oxford Policy Management</t>
  </si>
  <si>
    <t>Ecorys Polska Sp. z.o.o.</t>
  </si>
  <si>
    <t xml:space="preserve">EU </t>
  </si>
  <si>
    <t>Croatian Institute for Local Government</t>
  </si>
  <si>
    <t>GET German Education Training GmbH</t>
  </si>
  <si>
    <t>Centre for democracy &amp; reconciliation in south eastern Europe (CDRSEE)</t>
  </si>
  <si>
    <t>Asociación Socioeducativa Llere</t>
  </si>
  <si>
    <t>SQA Scottish Qualifications
 Authority</t>
  </si>
  <si>
    <t>EPRD sp. z.o.o.</t>
  </si>
  <si>
    <t>AGROFUTURA</t>
  </si>
  <si>
    <t xml:space="preserve">A.R.S. Progetti S.P.A  </t>
  </si>
  <si>
    <t>EEO Group S.A.</t>
  </si>
  <si>
    <t>Hulla &amp; human Dynamics KG</t>
  </si>
  <si>
    <t>PRIORITET/MJERA</t>
  </si>
  <si>
    <t>OPERACIJA</t>
  </si>
  <si>
    <t>PROJEKT</t>
  </si>
  <si>
    <t>TIP UGOVORA</t>
  </si>
  <si>
    <t>KORISNIK</t>
  </si>
  <si>
    <t>UKUPNA VRIJEDNOST</t>
  </si>
  <si>
    <t>Hrvatski zavod za zapošljavanje (Ministarstvo rada i mirovinskoga sustava)</t>
  </si>
  <si>
    <t>Hrvatski zavod za zapošljavanje, Područni ured Karlovac</t>
  </si>
  <si>
    <t>Hrvatski zavod za zapošljavanje, Područni ured Dubrovnik</t>
  </si>
  <si>
    <t>Hrvatski zavod za zapošljavanje, Područni ured Pozega</t>
  </si>
  <si>
    <t>Hrvatski zavod za zapošljavanje, Područni ured Križevci</t>
  </si>
  <si>
    <t>Hrvatski zavod za zapošljavanje, Područni ured Osijek</t>
  </si>
  <si>
    <t>Hrvatski zavod za zapošljavanje, Područni ured Vukovar</t>
  </si>
  <si>
    <t>Hrvatski zavod za zapošljavanje, Područni ured Varaždin</t>
  </si>
  <si>
    <t>Hrvatski zavod za zapošljavanje, Područni ured Virovitica</t>
  </si>
  <si>
    <t>Hrvatski zavod za zapošljavanje, Područni ured Kutina</t>
  </si>
  <si>
    <t>Hrvatski zavod za zapošljavanje, Područni ured Zagreb</t>
  </si>
  <si>
    <t>Hrvatski zavod za zapošljavanje, Područni ured Rijeka</t>
  </si>
  <si>
    <t>Hrvatski zavod za zapošljavanje, Područni ured Čakovec</t>
  </si>
  <si>
    <t>Prioritet 1 / Mjera 1.1</t>
  </si>
  <si>
    <t>Prioritet 1 / Mjera 1.2b</t>
  </si>
  <si>
    <t>Prioritet 2 / Mjera 2.1</t>
  </si>
  <si>
    <t>Prioritet 4 / Mjera 4.2</t>
  </si>
  <si>
    <t>Prioritet 2 / Mjera 2.3</t>
  </si>
  <si>
    <t>Usluge HZZ-a klijentima: Unaprjeđenje cjeloživotnog profesionalnog usmjeravanja i ICT podrška</t>
  </si>
  <si>
    <t>Usluge HZZ-a klijentima: Unaprjeđenje cjeloživotnog profesionalnog usmjeravanja i ICT podrška
LOT 1</t>
  </si>
  <si>
    <t>Usluge HZZ-a klijentima: Unaprjeđenje cjeloživotnog profesionalnog usmjeravanja i ICT podrška
LOT 2</t>
  </si>
  <si>
    <t>Usluge HZZ-a klijentima: Unaprjeđenje cjeloživotnog profesionalnog usmjeravanja i ICT podrška
LOT 3</t>
  </si>
  <si>
    <t>Usluge HZZ-a klijentima: Unaprjeđenje cjeloživotnog profesionalnog usmjeravanja i ICT podrška
LOT 4</t>
  </si>
  <si>
    <t>Lokalna partnerstva za zapošljavanje - Faza 3</t>
  </si>
  <si>
    <t xml:space="preserve">Mladi na tržištu rada </t>
  </si>
  <si>
    <t>Osposobljavanje za zapošljavanje radnika u višku i dugotrajno nezaposlenih</t>
  </si>
  <si>
    <t>Unaprjeđenje održivog zapošljavanja dugotrajno nezaposlenih visokoobrazovanih osoba</t>
  </si>
  <si>
    <t>Stručno osposobljavanje za rad bez zasnivanja radnog odnosa</t>
  </si>
  <si>
    <t>Lokalne inicijative za poticanje zapošljavanja</t>
  </si>
  <si>
    <t>BESPOVRATNA SREDSTVA</t>
  </si>
  <si>
    <t>NEPOSREDNA DODJELA BESPOVRATNIH SREDSTAVA</t>
  </si>
  <si>
    <t>USLUGE</t>
  </si>
  <si>
    <t>Grad Senj</t>
  </si>
  <si>
    <t>Instruktažni centar d.o.o.</t>
  </si>
  <si>
    <t xml:space="preserve">Liga za prevenciju ovisnosti </t>
  </si>
  <si>
    <t>GTF - Regionalni centar za jednakost spolova</t>
  </si>
  <si>
    <t>Slap – Udruga za kreativni razvoj</t>
  </si>
  <si>
    <t>Istarska razvojna agencija IDA d.o.o.</t>
  </si>
  <si>
    <t>Općina Lišane Ostrovičke</t>
  </si>
  <si>
    <t>Grad Pleternica</t>
  </si>
  <si>
    <t>Organizacija za građanske inicijative</t>
  </si>
  <si>
    <t>Udruga za promicanje ljudskih prava i medijskih sloboda – CENZURA PLUS</t>
  </si>
  <si>
    <t>Hrvatska zajednica pučkih otvorenih učilišta</t>
  </si>
  <si>
    <t>Centar za poduzetništvo Osijek</t>
  </si>
  <si>
    <t>Industrijski park Nova Gradiška d.o.o.</t>
  </si>
  <si>
    <t>Općina Darda</t>
  </si>
  <si>
    <t>Bolja perspektiva žena Romkinja na tržištu rada</t>
  </si>
  <si>
    <t>Novim vještinama do novih mogućnosti</t>
  </si>
  <si>
    <t>Žene u rodno ne tradicionalnim zanimanjima</t>
  </si>
  <si>
    <t>www.jam – Žene probudite se i radite, zaposlite se nakon motivacije</t>
  </si>
  <si>
    <t>Cvjetna budućnost</t>
  </si>
  <si>
    <t>CITADELA – Centar za socijalno zapošljavanje osoba s invaliditetom</t>
  </si>
  <si>
    <t>ESCO – edukacija za socijalno zadrugarstvo – nove mogućnosti za osobe s invaliditetom</t>
  </si>
  <si>
    <t>Autonomni centar – ACT</t>
  </si>
  <si>
    <t>ZVONO Udruga djece i mladih s poteškoćama u razvoju</t>
  </si>
  <si>
    <t>IN.Promo - uključivanje osoba s intelektualnim teškoćama na tržište rada</t>
  </si>
  <si>
    <t>Centar za inkluziju i podršku u zajednici</t>
  </si>
  <si>
    <t>Omogućavanje jednakih mogućnosti zapošljavanja za osobe s invaliditetom uzrokovanih psihičkim poremećajem</t>
  </si>
  <si>
    <t>Udruga za zaštitu i promociju mentalnog zdravlja Svitanje</t>
  </si>
  <si>
    <t>Centar za zapošljavanje osoba s invaliditetom</t>
  </si>
  <si>
    <t>Poduzmi pozitivne korake za postizanje jednakosti pri zapošljavanju žena</t>
  </si>
  <si>
    <t>Međimurska županija</t>
  </si>
  <si>
    <t>Osobe s invaliditetom i model sustava podrške za poboljšanje njihovog pristupa tržištu rada</t>
  </si>
  <si>
    <t>Centaroprema RE&amp;ZIN</t>
  </si>
  <si>
    <t>Socijalna uključenost i integracija žena žrtava obiteljskog nasilja na tržištu rada</t>
  </si>
  <si>
    <t>Udruga žena Vukovar</t>
  </si>
  <si>
    <t>Novo sutra za romsku zajednicu Đurđevac</t>
  </si>
  <si>
    <t>Zavod za socijalnu skrb u koprivničko-križevačkoj županiji, Područni centar za socijalnu skrb Đurđevac</t>
  </si>
  <si>
    <t>Osnažimo najslabije na tržištu rada</t>
  </si>
  <si>
    <t>Rehabilitacijski centar za stres i traumu</t>
  </si>
  <si>
    <t>Zajedno ka zapošljavanju i socijalnom uključivanju</t>
  </si>
  <si>
    <t>S.I.P. - Razvoj pripravničkog programa kroz lokalno partnerstvo u Dubrovačko-neretvanskoj županiji</t>
  </si>
  <si>
    <t>Savjetodavni i obrazovni centar - Saznaj nešto novo i korisno</t>
  </si>
  <si>
    <t>Znanjem do zaposlenja - Partnerstvo za cjeloživotno učenje u Karlovačkoj županiji</t>
  </si>
  <si>
    <t>Nove vještine za nove prilike zaposlenja</t>
  </si>
  <si>
    <t>Centar za tradicijske obrte</t>
  </si>
  <si>
    <t>Partnerstvo za razvoj ljudskih potencijala za dugotrajno nezaposlene i socijalno isključene osobe</t>
  </si>
  <si>
    <t>Forum socijalnih poduzetnika</t>
  </si>
  <si>
    <t>Mreža lokalnih dionika</t>
  </si>
  <si>
    <t>Tradicionalnom proizvodnjom i modernim vještinama do rasta prosperiteta</t>
  </si>
  <si>
    <t>Pleterničko partnerstvo za obrazovanje i zapošljavanje</t>
  </si>
  <si>
    <t>Partnerstvom do zaposlenja</t>
  </si>
  <si>
    <t>Puni krug</t>
  </si>
  <si>
    <t>Karijera i obrazovanje u skladu - za sve</t>
  </si>
  <si>
    <t>Obrazovanje i umprežavanje - prilika za zapošljavanje</t>
  </si>
  <si>
    <t>Umrežavanje za bolji sustav cjeloživotnog učenja u Koprivničko-križevačkoj županiji</t>
  </si>
  <si>
    <t>Umrežavanje, obrazovanje, podizanje konkurentnosti za više i bolje poslove</t>
  </si>
  <si>
    <t>Razvoj novih vještina za novo zapošljavanje</t>
  </si>
  <si>
    <t>New Map - Nova metodologija i plan zapošljavanja za grad Vukovar</t>
  </si>
  <si>
    <t>Partnerstvo na djelu</t>
  </si>
  <si>
    <t>Računalnim obrazovanjem protiv marginalizacije</t>
  </si>
  <si>
    <t>Hrvatski zavod za zapošljavanje, Područni ured Bjelovar</t>
  </si>
  <si>
    <t>Hrvatski zavod za zapošljavanje, Područni ured Krapina</t>
  </si>
  <si>
    <t>Hrvatski zavod za zapošljavanje, Područni ured Slavonski Brod</t>
  </si>
  <si>
    <t>Kopmetencijama i partnerstvom protiv dugotrajne nezaposlenosti</t>
  </si>
  <si>
    <t xml:space="preserve">Partnerstvo za razvoj </t>
  </si>
  <si>
    <t>Poduzetnišvo i zapošljavanje - nova mogućnost kroz informatičke i mrežne tehnologije</t>
  </si>
  <si>
    <t>RAD - radne sposobnosti - izvor znanja</t>
  </si>
  <si>
    <t>Udaljeni jednim klikom</t>
  </si>
  <si>
    <t>Gesellschaft fur Versicherungswissenschaft und - gestaltung e.V. (GVG)</t>
  </si>
  <si>
    <t>Na putu prema zaposlenju - Razvoj novih znanja i vještina visokoobrazovanih nezaposlenih osoba</t>
  </si>
  <si>
    <t>Povećanje zapošljivosti stručnjaka pomagačkih struka</t>
  </si>
  <si>
    <t>Diploma nije dovoljna</t>
  </si>
  <si>
    <t>Menadžeri za lokalni razvoj . Pokrenimo znanje</t>
  </si>
  <si>
    <t>THE HERA NET - mreža visoko obrazovanih ruralnih animatora</t>
  </si>
  <si>
    <t>Razvoj lokalnih kapaciteta za mobilno poslovanje e - MOBIL</t>
  </si>
  <si>
    <t>U korak s globalnim trendovima za usklađenost s aktivnom politikom tržišta rada</t>
  </si>
  <si>
    <t>Sveučilište Josipa Jurja Strossmayera, Elektrotehnički fakultet</t>
  </si>
  <si>
    <t>Pučko otvoreno učilište Algebra</t>
  </si>
  <si>
    <t>Sveučilište Josipa Jurja Strossmayera, Poljoprivredni fakultet</t>
  </si>
  <si>
    <t>Ugruga za razvoj civilnog društva SMART</t>
  </si>
  <si>
    <t>Društvo za psihološku pomoć</t>
  </si>
  <si>
    <t>VIDRA - Agencija za regionalni razvoj Virovitičko-podravske županije</t>
  </si>
  <si>
    <t>Sisačko-moslavačka županija</t>
  </si>
  <si>
    <t>YMCA – Županijska poljoprivreda pod vodstvom mladih</t>
  </si>
  <si>
    <t xml:space="preserve"> Mladi u poslu i poduzetništvu</t>
  </si>
  <si>
    <t>Eko centar poljoprivredna zadruga</t>
  </si>
  <si>
    <t xml:space="preserve"> Mladi eko-poljoprivredni poduzetnici</t>
  </si>
  <si>
    <t>Regionalna razvojna agencija Dubrovačko- neretvanske županije DUNEA d.o.o</t>
  </si>
  <si>
    <t xml:space="preserve"> Promijenimo prilike za nezaposlene mlade na tržištu rada Dubrovačko-neretvanske županije - ŠANSA</t>
  </si>
  <si>
    <t xml:space="preserve">Pučko otvoreno učilište Samobor  </t>
  </si>
  <si>
    <t>Prilika za gimnazijalce odustale od studija</t>
  </si>
  <si>
    <t>Industrijski park Nova Gradiška</t>
  </si>
  <si>
    <t>Integrirani sustav zapošljavanja mladih u Brodsko-posavskoj županiji</t>
  </si>
  <si>
    <t>Sveučilište u Zadru</t>
  </si>
  <si>
    <t>Poticanje zapošljavanja mladih kroz razvoj ruralnog turizma</t>
  </si>
  <si>
    <t xml:space="preserve">Zaklada za poticanje partnerstva i razvoja civilnog društva </t>
  </si>
  <si>
    <t xml:space="preserve"> I-Key: Educirana i iskusna istarska mladež</t>
  </si>
  <si>
    <t>Pučko otvoreno 
učilište Novska</t>
  </si>
  <si>
    <t>Od kuhanja do zaposlenja</t>
  </si>
  <si>
    <t>Centar mladih Ribnjak</t>
  </si>
  <si>
    <t>Nove vještine danas za posao sutra</t>
  </si>
  <si>
    <t>DEŠA – Dubrovnik</t>
  </si>
  <si>
    <t xml:space="preserve">Nove mogućnosti i novi pristupi u svrhu povećanja zapošljivosti mladih osoba sa završenim fakultetom na području Dubrovačko-neretvanske županije </t>
  </si>
  <si>
    <t>PRONI Centar za socijalno podučavanje</t>
  </si>
  <si>
    <t>Operativna grupa za zapošljavanje mladih</t>
  </si>
  <si>
    <t>Udruga Katapult</t>
  </si>
  <si>
    <t>Izdavačka akademija</t>
  </si>
  <si>
    <t>Centar tehničke kulture Rijeka</t>
  </si>
  <si>
    <t>Mi znamo kako</t>
  </si>
  <si>
    <t>Tau on-line d.o.o. – MojPosao.net</t>
  </si>
  <si>
    <t>CEPOS - Centar za promicanje poduzetništva i obrtništva</t>
  </si>
  <si>
    <t xml:space="preserve"> Projekt poboljšanja zapošljivosti mladih</t>
  </si>
  <si>
    <t>Udruženje za mir i ljudska prava „Baranja“</t>
  </si>
  <si>
    <t>Mladi pred vratima</t>
  </si>
  <si>
    <t>Udruga za razvoj civilnog društva SMART</t>
  </si>
  <si>
    <t>Volonterski centri – spona između volonterstva i zapošljivosti mladih</t>
  </si>
  <si>
    <t>MZOCD – Moje zaposlenje u organizaciji civilnog društva</t>
  </si>
  <si>
    <t>Organizacija za građanske inicijative – OGI</t>
  </si>
  <si>
    <t>Mladi i socijalno poduzetništvo</t>
  </si>
  <si>
    <t>Grad Pakrac</t>
  </si>
  <si>
    <t>Djeluj za sebe</t>
  </si>
  <si>
    <t>GTF Regionalni Centar za jednakost spolova</t>
  </si>
  <si>
    <t xml:space="preserve">YEDA – Program ekonomske pomoći mladima i mreža mladih s ruralnih područja kao potpora mladima pri aktivnom uključivanju na tržište rada  </t>
  </si>
  <si>
    <t>Lokalna razvojna 
agencija PINS d.o.o. Skrad</t>
  </si>
  <si>
    <t>Zapošljavanje mladih za održivi razvoj Gorskog kotara</t>
  </si>
  <si>
    <t>Tehnološki park 
Varaždin d.o.o.</t>
  </si>
  <si>
    <t>Mladi lovci na karijeru</t>
  </si>
  <si>
    <t>Općina Ernestinovo</t>
  </si>
  <si>
    <t>Aktivirajmo mlade, kreirajmo radna mjesta</t>
  </si>
  <si>
    <t>Poduzetnički centar Pleternica d.o.o.</t>
  </si>
  <si>
    <t>Marljive pčelice – Unapređenje zajednice i zapošljavanje</t>
  </si>
  <si>
    <t>Grad Petrinja</t>
  </si>
  <si>
    <t xml:space="preserve">Navigacijski centar za zapošljavanje  mladih </t>
  </si>
  <si>
    <t xml:space="preserve">Turistička zajednica grada Bjelovara </t>
  </si>
  <si>
    <t xml:space="preserve">Naša prošlost je naša budućnost  </t>
  </si>
  <si>
    <t>Generacija „Mi“ na poslu</t>
  </si>
  <si>
    <t>Grad Čakovec</t>
  </si>
  <si>
    <t>Završavanjem osnovnog obrazovanja do zaposlenja</t>
  </si>
  <si>
    <t xml:space="preserve">Andragoško učilište Zvonimir </t>
  </si>
  <si>
    <t xml:space="preserve">VIDRA - Agencija za regionalni razvoj Virovitičko – podravske županije </t>
  </si>
  <si>
    <t>SWEET – Jačanje ženskog poduzetništva</t>
  </si>
  <si>
    <t xml:space="preserve">Industrijski park Nova Gradiška d.o.o. </t>
  </si>
  <si>
    <t>NOVE VJEŠTINE ZA NOVE POSLOVNE MOGUĆNOSTI</t>
  </si>
  <si>
    <t>Aktivnim sudjelovanjem do zapošljavanja</t>
  </si>
  <si>
    <t xml:space="preserve">Udruga Mogu - terapijsko, rekreacijsko i sportsko jahanje za osobe s posebnim potrebama </t>
  </si>
  <si>
    <t xml:space="preserve">Centar za mlade </t>
  </si>
  <si>
    <t>Držite uzde</t>
  </si>
  <si>
    <t>Vještine za promjene</t>
  </si>
  <si>
    <t>Pučko otvoreno učilište Knin</t>
  </si>
  <si>
    <t xml:space="preserve">Poduzetnički centar Pakrac d.o.o. </t>
  </si>
  <si>
    <t>Biljni vrt</t>
  </si>
  <si>
    <t>Udruga PET PLUS</t>
  </si>
  <si>
    <t>Zlatna dolina - socijalno poduzetništvo kao integracija - model za bivše ovisnike o drogama</t>
  </si>
  <si>
    <t>Poboljšanje pristupa tržištu rada ugroženih skupina</t>
  </si>
  <si>
    <t>Proizvodnja povrća u plasteniku</t>
  </si>
  <si>
    <t>Blagostanje kroz Raznolikost</t>
  </si>
  <si>
    <t>Zadarska županija</t>
  </si>
  <si>
    <t>REACH-out: osposobljavanje nezaposlenih za pomoć pri radnom angažiranju osoba s intelektualnim poteškoćama</t>
  </si>
  <si>
    <t>Uključenje grupa u nepovoljnom položaju u poljoprivrednu proizvodnju – INDIGO GREEN</t>
  </si>
  <si>
    <t>NOVE VJEŠTINE ZA JEDNAKE MOGUĆNOSTI</t>
  </si>
  <si>
    <t>Ženska grupa Karlovac "KORAK"</t>
  </si>
  <si>
    <t>PRVI RADIO – neprofitni radio</t>
  </si>
  <si>
    <t>Kompetentni dionici – snažno partnerstvo</t>
  </si>
  <si>
    <t xml:space="preserve">Stvaranje inovativnih mogućnosti za samozapošljavanje nezaposlenih  visokoobrazovanih žena s područja Grada Zagreba </t>
  </si>
  <si>
    <t>Grad Zagreb</t>
  </si>
  <si>
    <t xml:space="preserve">Poticanje zapošljavanja mladih jačanjem njihovih kompetencija za stjecanje boljeg položaja na tržištu rada </t>
  </si>
  <si>
    <t>Hrvatski savez gluhih i nagluhih</t>
  </si>
  <si>
    <t>4P - Model 4P = podrška + posloprimci + poslodavci + posao</t>
  </si>
  <si>
    <t>Centar za rehabilitaciju Silver</t>
  </si>
  <si>
    <t>Nove vještine za nove i bolje poslove</t>
  </si>
  <si>
    <t>Tehničko učilište Vinkovci</t>
  </si>
  <si>
    <t>Ljudski resursi za inovativni razvoj</t>
  </si>
  <si>
    <t>Regionalna razvojna agencija Zagrebačke županije d.o.o.</t>
  </si>
  <si>
    <t>Kapacitet za razvoj</t>
  </si>
  <si>
    <t>Lokalno partnerstvo za zapošljavanje Ličko-senjske županije</t>
  </si>
  <si>
    <t>Ličko-senjska županija</t>
  </si>
  <si>
    <t>Suradnjom do uspjeha</t>
  </si>
  <si>
    <t>Centar za tehnološki razvoj - Razvojna agencija Brodsko-posavske županije d.o.o.</t>
  </si>
  <si>
    <t>Poboljšanje kapaciteta Lokalnog partnerstva za zapošljavanje</t>
  </si>
  <si>
    <t>Razvojna agencija Bjelovarsko–bilogorske županije</t>
  </si>
  <si>
    <t>Osnaživanje za razvoj</t>
  </si>
  <si>
    <t>Regionalna razvojna agencija Međimurje REDEA d.o.o.</t>
  </si>
  <si>
    <t>Vijeće za tržište rada Karlovačke županije- radovi u tijeku!</t>
  </si>
  <si>
    <t xml:space="preserve">Lokalno partnerstvo za zapošljavanje: mogućnost za otključavanje lokalnog talenta </t>
  </si>
  <si>
    <t>Zagorska razvojna agencija d.o.o.</t>
  </si>
  <si>
    <t>Partnerstvom do zapošljavanja PARTNER-NET</t>
  </si>
  <si>
    <t>NABAVA ROBA</t>
  </si>
  <si>
    <t>Ugovor o nabavi roba br. 
IPA4.1.1.2.01.02.c01</t>
  </si>
  <si>
    <t>Ugovor o nabavi roba br. 
IPA4.1.1.2.01.02.c02</t>
  </si>
  <si>
    <t>Ugovor o nabavi roba br. 
IPA4.1.1.2.01.02.c03</t>
  </si>
  <si>
    <t>Ugovor o nabavi roba br. 
IPA4.1.1.2.01.02.c04</t>
  </si>
  <si>
    <t>Poticanje intenzivnijeg uključivanja osoba s invaliditetom na tržište rada</t>
  </si>
  <si>
    <t>Sporazum o Neposrednoj dodjeli bespovratnih sredstava unutar Prioriteta 1 Operativnog programa Razvoj ljudskih potencijala</t>
  </si>
  <si>
    <t>Razvojem umjetničkih vještina do svijeta rada</t>
  </si>
  <si>
    <t>Službe za radne aktivnosti uz podršku za osobe s intelektualnim teškoćama</t>
  </si>
  <si>
    <t>Udruga za promicanje inkluzije</t>
  </si>
  <si>
    <t>Model funkcioniranja regionalnog centra za rehabilitaciju</t>
  </si>
  <si>
    <t>URIHO - Ustanova za profesionalnu rehabilitaciju i zapošljavanje osoba s invaliditetom</t>
  </si>
  <si>
    <t>Uvođenje modela virtualne radionice za dugotrajno nezaposlene osobe s invaliditetom s ciljem povećanja njihove zapošljivosti</t>
  </si>
  <si>
    <t xml:space="preserve">Rad i obrazovanje za osobe s invaliditetom </t>
  </si>
  <si>
    <t>Zajednica saveza osoba s invaliditetom Hrvatske - SOIH</t>
  </si>
  <si>
    <t>Partnerstvo za napredak</t>
  </si>
  <si>
    <t xml:space="preserve">Udruga osoba s invaliditetom Daruvar
</t>
  </si>
  <si>
    <t>Hrvatska udruga za školovanje pasa vodiča i mobilitet</t>
  </si>
  <si>
    <t>Zapošljavanje slijepih osoba – prednost ili nedostatak</t>
  </si>
  <si>
    <t xml:space="preserve">Ustanova za profesionalnu rehabilitaciju osoba s invaliditetom „Suvenir Nova“ </t>
  </si>
  <si>
    <t xml:space="preserve">Lada .o.o. za profesionalnu rehabilitaciju i zapošljavanje invalida </t>
  </si>
  <si>
    <t xml:space="preserve">Radna sposobnost s invaliditetom
</t>
  </si>
  <si>
    <t xml:space="preserve">Hrvatska udruga paraplegičara i tetraplegičara </t>
  </si>
  <si>
    <t>Da, ja to mogu</t>
  </si>
  <si>
    <t xml:space="preserve">Krapinsko-zagorska županija </t>
  </si>
  <si>
    <t xml:space="preserve">Udruga distrofičara, invalida cerebralne i dječje paralize i ostalih tjelesnih invalida Slavonski Brod </t>
  </si>
  <si>
    <t xml:space="preserve">Instruktažni centar d.o.o. za obrazovanje, istraživanje i razvoj </t>
  </si>
  <si>
    <t>Uspostavljanje podrške socijalnom uključivanju i zapošljavanju socijalno ugroženih i marginaliziranih skupina</t>
  </si>
  <si>
    <t>Ponovno!</t>
  </si>
  <si>
    <t>Jednake mogućnosti – Inkluzivno volontiranje kao put prema integraciji i većoj zapošljivosti</t>
  </si>
  <si>
    <t>Vrata prema tržištu rada za društveno marginalizirane skupine</t>
  </si>
  <si>
    <t>FENIKS – projekt socijalnog uključivanja liječenih ovisnika</t>
  </si>
  <si>
    <t>Organizacija za građanske inicijative - OGI</t>
  </si>
  <si>
    <t>Centar za civilne inicijative</t>
  </si>
  <si>
    <t>Volonterski centar Osijek (VCO)</t>
  </si>
  <si>
    <t>B.a.B.e. „Budi aktivna. Budi emancipiran.“</t>
  </si>
  <si>
    <t>Utiranje puta iz siromaštva i nasilja prema financijskoj i emocionalnoj stabilnosti</t>
  </si>
  <si>
    <t>Udruga Terra</t>
  </si>
  <si>
    <t>Uspješna socijalna integracija kroz podršku i edukaciju</t>
  </si>
  <si>
    <t>Zajednica koja brine – jačanje kapaciteta lokalne zajednice za implementaciju zakona i mjera u cilju integracije žrtava obiteljskog nasilja</t>
  </si>
  <si>
    <t>Centar za zdravo odrastanje IDEM i ja</t>
  </si>
  <si>
    <t>Zajedno ka socijalnom uključivanju</t>
  </si>
  <si>
    <t>Autonomna ženska kuća Zagreb</t>
  </si>
  <si>
    <t>Potpora socijalnoj uključenosti i integraciji na tržište rada žena koje su preživjele obiteljsko nasilje te druge oblike rodno uvjetovanog nasilja</t>
  </si>
  <si>
    <t>Ženska udruga “Izvor”</t>
  </si>
  <si>
    <t>Podrška socijalnoj koheziji</t>
  </si>
  <si>
    <t>Centar za održivi razvoj</t>
  </si>
  <si>
    <t>Unaprijeđenje zapošljivosti kao preduvjeta za bolju socijalnu uključenost</t>
  </si>
  <si>
    <t xml:space="preserve">Kreiranje uvjeta za poticanje zapošljavanja osoba s invaliditetom na području grada Daruvara i okolice  </t>
  </si>
  <si>
    <t>Mobilnošću do zaposlenja</t>
  </si>
  <si>
    <t>Zapošljivost unatoč invalidnosti</t>
  </si>
  <si>
    <t>Višerazinska podrška promociji socijalnog uključivanja i zapošljavanja osoba s posebnim potrebama te marginaliziranih skupina</t>
  </si>
  <si>
    <t>Udruga "Ćakula kroz život"</t>
  </si>
  <si>
    <t>Obrazovanjem do posla</t>
  </si>
  <si>
    <t>Znam, radim, živim - Profesionalna rehabilitacija osoba s invaliditetom</t>
  </si>
  <si>
    <t>"EKO EDUKO PARK" model socijalne uključenosti i zapošljavanja</t>
  </si>
  <si>
    <t>Sveučilište Josipa Jurja Strossmayera u Osijeku, Poljoprivredni fakultet u Osijeku</t>
  </si>
  <si>
    <t xml:space="preserve">Korak naprijed
</t>
  </si>
  <si>
    <t xml:space="preserve">PRONI Centar za socijalno podučavanje
</t>
  </si>
  <si>
    <t>Društveno (socijalno) poduzetištvo - korak prema boljoj socijalnoj uključenosti</t>
  </si>
  <si>
    <t>Udruga za promicanje ljudskih prava i medijskih sloboda CENZURA PLUS</t>
  </si>
  <si>
    <t>Centar za socijalnu inkluziju Šibenik</t>
  </si>
  <si>
    <t>Socijalna inkluzija i zapošljavanje osoba s intelektualnim teškoćama</t>
  </si>
  <si>
    <t>Vještine za zapošljava-
nje u turizmu i ugostiteljstvu</t>
  </si>
  <si>
    <t>Centar za rehabilitaciju "Zagreb"</t>
  </si>
  <si>
    <t>Centar za podršku u zapošljavanju osoba s intelektualnim teškoćama</t>
  </si>
  <si>
    <t>Zadruga SDDH</t>
  </si>
  <si>
    <t>Savez društava distrofičara Hrvatske - SDDH</t>
  </si>
  <si>
    <t>Sigurno do posla pod Dugom</t>
  </si>
  <si>
    <t>Dom za djecu i odrasle - žrtve obiteljskog nasilja Duga - Zagreb</t>
  </si>
  <si>
    <t>Društveno uključivanje i zapošljavanje Roma kroz biodinamičku poljoprivredu</t>
  </si>
  <si>
    <t>Autonomni centar - ACT</t>
  </si>
  <si>
    <t>PEGASUS - Pružanje jednakih mogućnosti zapošljavanja za korisnike socijalne pomoći u manje razvijenim područjima Dubrovačko-neretvanske županije</t>
  </si>
  <si>
    <t>Dubrovačko-neretvanska županija</t>
  </si>
  <si>
    <t>Alati zapošljavanja</t>
  </si>
  <si>
    <t>Centar za mir, nenasilje i ljudska prava Osijek</t>
  </si>
  <si>
    <t>Grad Koprivnica</t>
  </si>
  <si>
    <t>Korak prema novim životnim mogućnostima</t>
  </si>
  <si>
    <t>Osnaživanjem i edukacijom do socijalne uključenosti</t>
  </si>
  <si>
    <t>Mine Alternativni Izvori Donacija – MINE AID</t>
  </si>
  <si>
    <t>WORK-out</t>
  </si>
  <si>
    <t>Bjelovarsko-bilogorska županija</t>
  </si>
  <si>
    <t>Održiva budućnost kroz integraciju Romske nacionalne manjine</t>
  </si>
  <si>
    <t>Žene na tržištu rada</t>
  </si>
  <si>
    <t>Njezina druga šansa</t>
  </si>
  <si>
    <t>Program za jačanje položaja žena na tržištu rada</t>
  </si>
  <si>
    <t>Budi poslovna - budi konkurentna!</t>
  </si>
  <si>
    <t>Zajedno smo jači - Pakt za zapošljavanje - STEP</t>
  </si>
  <si>
    <t>Korak po korak na tržište rada</t>
  </si>
  <si>
    <t xml:space="preserve">Osnaživanje nezaposlenih žena za aktivno sudjelovanje na tržištu rada </t>
  </si>
  <si>
    <t>HELPING HAND - Izgradnja kompetencija žena za profesionalnu njegu djece i starijih osoba</t>
  </si>
  <si>
    <t>Osnaživanje i aktiviranje žena na tržištu rada</t>
  </si>
  <si>
    <t>Certificirane profesionalne dadilje na tržištu rada Zagrebačke županije</t>
  </si>
  <si>
    <t>SWOT - Mogućnosti u turizmu za žene Srijema</t>
  </si>
  <si>
    <t xml:space="preserve">Vrijeme je za žene </t>
  </si>
  <si>
    <t>Žene - most ka zajedničkom uspjehu</t>
  </si>
  <si>
    <t>Žene na tržištu rada - problem ili prilika</t>
  </si>
  <si>
    <t>Požeško-slavonska županija</t>
  </si>
  <si>
    <t xml:space="preserve">Razvojna agencija Sjever – DAN d.o.o. </t>
  </si>
  <si>
    <t>Brodsko-posavska županija</t>
  </si>
  <si>
    <t>CESI - Centar za edukaciju, savjetovanje i istraživanje</t>
  </si>
  <si>
    <t xml:space="preserve">DOMINE </t>
  </si>
  <si>
    <t>Razvojna agencija Zagrebačke županije</t>
  </si>
  <si>
    <t>Grad Ilok</t>
  </si>
  <si>
    <t>Razvojna agencija Vukovarsko-srijemske županije HRAST</t>
  </si>
  <si>
    <t>Širenje mreže socijalnih usluga u zajednici</t>
  </si>
  <si>
    <t>PREUZMITE KONTROLU, A MI ĆEMO SKRB - nove usluge skrbi za djecu za tražitelje/ice zaposlenja</t>
  </si>
  <si>
    <t>Unapređenje kvalitete živote osoba u nepovoljnom položaju i stvaranje okruženje za njihov samostalan život</t>
  </si>
  <si>
    <t>Centar za rehabilitaciju Varaždin</t>
  </si>
  <si>
    <t>Za bolje sutra i život koji zaslužuju</t>
  </si>
  <si>
    <t>Hrvatski Crveni križ - Gradsko društvo Slatina</t>
  </si>
  <si>
    <t>Solidarnost i zaposlenje - ruku pod ruku</t>
  </si>
  <si>
    <t>Udruga ZvoniMir</t>
  </si>
  <si>
    <t>Centar za pomoć i njegu u kući Međimurske županije</t>
  </si>
  <si>
    <t>SAFE LIFE</t>
  </si>
  <si>
    <t>STEINER TELEKOMUNIKACIJE d.o.o.</t>
  </si>
  <si>
    <t>„Prvi korak za ili u sretno djetinjstvo“</t>
  </si>
  <si>
    <t>Centar za rehabilitaciju “Mala Terezija”</t>
  </si>
  <si>
    <t>Razvoj mobilne podrške usluga za slijepe osobe u Hrvatskoj</t>
  </si>
  <si>
    <t xml:space="preserve">Mreža za pomoć, podršku i obuku </t>
  </si>
  <si>
    <t>Općina Nuštar</t>
  </si>
  <si>
    <t>„Dječji osmjeh“</t>
  </si>
  <si>
    <t>UTIT – UDRUGA TJELESNIH INVALIDA TOMS</t>
  </si>
  <si>
    <t>Udruga osoba s invaliditetom "Agape" Omiš</t>
  </si>
  <si>
    <t>KUĆA SRETNOG ČOVJEKA-podrška osobama s invaliditetom kao model zapošljavanja dugotrajno nezaposlenih žena u SDŽ</t>
  </si>
  <si>
    <t>Lokalna podrška za obitelj - Sveobuhvatna briga za obitelji s ovisnim članom</t>
  </si>
  <si>
    <t>Udruga za pomoć osobama s mentalnom retardacijom Slavonski Brod</t>
  </si>
  <si>
    <t>Izravna dodjela sredstava - “Materijali za informiranje, promidžbu i vidljivost; Usluge ocjenjivanja; troškovi Sektorskog nadzornog odbora”</t>
  </si>
  <si>
    <t xml:space="preserve">Podrška Operativnoj strukturi Razvoj ljudskih potencijala u vezi informiranja, promidžbe i vidljivosti </t>
  </si>
  <si>
    <t>Ministarstvo rada i mirovinskoga sustava</t>
  </si>
  <si>
    <t xml:space="preserve">Podrška sektoru socijalne skrbi u procesu daljnje deinstitucionalizacije socijalnih službi </t>
  </si>
  <si>
    <t>Autonomni centar Čakovec</t>
  </si>
  <si>
    <t>Vukovarski institut za mirovna istraživanja i obrazovanje</t>
  </si>
  <si>
    <t xml:space="preserve"> Prioritet 2 / Mjera 2.2</t>
  </si>
  <si>
    <t>Integracija skupina u nepovoljnome položaju u redoviti obrazovni sustav</t>
  </si>
  <si>
    <t xml:space="preserve">Igrom do govora </t>
  </si>
  <si>
    <t>Dječji vrtić Ivana Brlić Mažuranić Slavonski Brod</t>
  </si>
  <si>
    <t>Integracija predškolske djece sa poteškoćama u predškolski obrazovni sustav u Velikoj Gorici</t>
  </si>
  <si>
    <t xml:space="preserve">Dječji vrtić Žirek </t>
  </si>
  <si>
    <t>Prioritet 3 / Mjera 3.1.</t>
  </si>
  <si>
    <t>Jačanje institucionalnog okvira za razvoj strukovnih standarda zanimanja/kvalifikacija i kurikuluma</t>
  </si>
  <si>
    <t>UGOVOR O USLUGAMA</t>
  </si>
  <si>
    <t>Razvoj osiguranja kvalitete u strukovnom obrazovanju i osposobljavanju</t>
  </si>
  <si>
    <t>Daljnji razvoj hrvatskog kvalifikacijskog okvira</t>
  </si>
  <si>
    <t>Implementacija novih kurikuluma</t>
  </si>
  <si>
    <t>Fleksibilnim učenjem i inoviranjem kurikuluma prema tržištu rada</t>
  </si>
  <si>
    <t>Elektrotehnička škola Zagreb</t>
  </si>
  <si>
    <t>Agroturistički centar izvrsnosti - hrvatsko iskustvo kao ideja za EU model</t>
  </si>
  <si>
    <t>Poljoprivredna škola Zagreb</t>
  </si>
  <si>
    <t>Usklađivanje obrazovanja i karijere</t>
  </si>
  <si>
    <t>Gospodarska škola Varaždin</t>
  </si>
  <si>
    <t>Novi kurikulum tehničara za računalstvo prilagođen promjenama na tržištu rada</t>
  </si>
  <si>
    <t>Tehnička škola Čakovec</t>
  </si>
  <si>
    <t>Gospodarska škola Čakovec</t>
  </si>
  <si>
    <t>Razvoj novih kurikuluma i podizanje standarda u obrazovanju veterinarskih tehničara u Veterinarskoj školi u Zagrebu</t>
  </si>
  <si>
    <t>Veterinarska škola Zagreb</t>
  </si>
  <si>
    <t>Stvaranje novih prilika za gospodarstvo temeljeno na znanju u području računalstva i računalnog inženjerstva</t>
  </si>
  <si>
    <t>Tehnička škola Ruđera Boškovića</t>
  </si>
  <si>
    <t>Uvođenje e-učenja u svrhu poboljšanja nastavnih procesa u strukovnim programima u Srednjoj školi Marka Marulića Slatina i Srednjoj školi Isidora Kršnjavoga Našice</t>
  </si>
  <si>
    <t>Sednja škola Marka Marulića</t>
  </si>
  <si>
    <t>Slavonskobrodski solarni demonstracijski centar</t>
  </si>
  <si>
    <t>Tehnička škola Slavonski Brod</t>
  </si>
  <si>
    <t>E-učenje u automehatronici</t>
  </si>
  <si>
    <t xml:space="preserve">Tehnička škola Karlovac </t>
  </si>
  <si>
    <t>Sljedeća generacija</t>
  </si>
  <si>
    <t xml:space="preserve">Poljoprivredno-šumarska škola Vinkovci </t>
  </si>
  <si>
    <t>Kurikulum za pedologiju</t>
  </si>
  <si>
    <t>Srednja škola Bedekovčina</t>
  </si>
  <si>
    <t>Modifikacija postojećih nastavnih planova uvođenjem novih tehnologija</t>
  </si>
  <si>
    <t xml:space="preserve">Pomorska škola Split </t>
  </si>
  <si>
    <t>Povećanje znanja i informacija o obnovljivim izvorima energije</t>
  </si>
  <si>
    <t xml:space="preserve">Srednja škola  Oroslavje </t>
  </si>
  <si>
    <t>Vježbenička tvrtka – put u stvarno životno iskustvo</t>
  </si>
  <si>
    <t xml:space="preserve">Ekonomska i birotehnička škola Bjelovar </t>
  </si>
  <si>
    <t>Modularni kurikulum za vježbovne tvrtke</t>
  </si>
  <si>
    <t xml:space="preserve">Ekonomska škola "Katarina Zrinski" </t>
  </si>
  <si>
    <t>Zajedno k novom kurikulumu</t>
  </si>
  <si>
    <t>Tehnička škola Nikole Tesle</t>
  </si>
  <si>
    <t>Istraživanje tržišta rada</t>
  </si>
  <si>
    <t>OKVIRNI UGOVOR</t>
  </si>
  <si>
    <t>Modernizacija školskih kurikuluma u strukovnim školama u skladu s promjenjivim potrebama tržišta rada/gospodarstva </t>
  </si>
  <si>
    <t>Povezani cvijećem</t>
  </si>
  <si>
    <t>Poljoprivredno-prehrambena škola Požega</t>
  </si>
  <si>
    <t>Modernizacija školskih kurikuluma u strukovnim školama u području proizvodnje hrane: „Zdrava radna mjesta za zdravu hranu</t>
  </si>
  <si>
    <t>Prirodoslovna škola Karlovac</t>
  </si>
  <si>
    <t>Inovativne metode u praktičnoj nastavi uvođenjem prijevozničke i logističke vježbeničke tvrtke</t>
  </si>
  <si>
    <t>Strojarska i prometna škola Varaždin</t>
  </si>
  <si>
    <t>Modernizacija kurikuluma hrvatskih turističkih i ugostiteljskih strukovnih škola – formula uspjeha</t>
  </si>
  <si>
    <t>Škola za turizam, ugostiteljstvo i trgovinu Pula</t>
  </si>
  <si>
    <t>Nutricionistički centar izvrsnosti</t>
  </si>
  <si>
    <t>Prehrambeno-tehnološka škola Zagreb</t>
  </si>
  <si>
    <t>Nova metodologija podučavanja i komunikacije u izvođenju praktične nastave u području CNC tehnologije</t>
  </si>
  <si>
    <t>Industrijsko-obrtnička škola Nova Gradiška</t>
  </si>
  <si>
    <t>Konkurentna mladež</t>
  </si>
  <si>
    <t>Hotelijersko-turistička škola Opatija</t>
  </si>
  <si>
    <t>Implementacija kulturne baštine u kurikulume strukovnih škola kao faktor ekonomskog razvoja i zapošljivosti učenika</t>
  </si>
  <si>
    <t>Komercijalno-trgovačka škola Split</t>
  </si>
  <si>
    <t>Stvaranje nove generacije tekstilnih i odjevnih strukovnih škola</t>
  </si>
  <si>
    <t>Obrtnička škola Požega</t>
  </si>
  <si>
    <t>Klikni&amp;Uči</t>
  </si>
  <si>
    <t>Škola za umjetnost, dizajn, grafiku i odjeću Zabok</t>
  </si>
  <si>
    <t>"Budi sretan-budi zdrav“ – nutricionizam i njegova primjena u školskom kurikulumu</t>
  </si>
  <si>
    <t>Strukovna škola Virovitica</t>
  </si>
  <si>
    <t>Medijska pismenost za 21. stoljeće</t>
  </si>
  <si>
    <t>Grafička škola u Zagrebu</t>
  </si>
  <si>
    <t>Od obrazovanja do zapošljavanja kroz modernizaciju kurikuluma pomorskih strukovnih škola</t>
  </si>
  <si>
    <t>Pomorska škola Bakar</t>
  </si>
  <si>
    <t>Energetska učinkovitost - KNX model</t>
  </si>
  <si>
    <t>Elektrostrojarska obrtnička škola</t>
  </si>
  <si>
    <t>Započnimo edukaciju sada kako bismo povećali opću odgovornost za skrb o starijim osobama</t>
  </si>
  <si>
    <t>Medicinska škola Osijek</t>
  </si>
  <si>
    <t>Primjena računalnih tehnologija (CAD i CNC ) u strojarstvu sukladno potrebama regionalnog / lokalnog gospodarstva</t>
  </si>
  <si>
    <t>Centar izvrsnosti za nove tehnologije</t>
  </si>
  <si>
    <t>Elektrostrojarska škola Varaždin</t>
  </si>
  <si>
    <t>Zelene vještine za elektrotehniku i strojarstvo</t>
  </si>
  <si>
    <t>Elektrotehnička i prometna škola Osijek</t>
  </si>
  <si>
    <t>Ususret budućim potrebama u Koprivničko-križevačkoj županiji</t>
  </si>
  <si>
    <t>Obrtnička škola Koprivnica</t>
  </si>
  <si>
    <t>Unaprjeđenje školskog kurikuluma s ciljem promocije zdravog stila života</t>
  </si>
  <si>
    <t>Strukovna škola Pula</t>
  </si>
  <si>
    <t>Jačanje komunikacijskih kompetencija učenika srednjih ekonomskih škola</t>
  </si>
  <si>
    <t>Ekonomska i trgovačka škola Dubrovnik</t>
  </si>
  <si>
    <t xml:space="preserve">Eko vožnja je zakon! </t>
  </si>
  <si>
    <t>Škola za cestovni promet-Zagreb</t>
  </si>
  <si>
    <t xml:space="preserve"> Sutra radim - Praksom do uspjeha</t>
  </si>
  <si>
    <t>Turističko-ugostiteljska škola Antona Štifanića</t>
  </si>
  <si>
    <t>ECO HORTI LAB</t>
  </si>
  <si>
    <t>Srednja škola Matije Antuna Reljkovića</t>
  </si>
  <si>
    <t>Slavonika Mehatronika</t>
  </si>
  <si>
    <t>SOELA- Solarni električni automobil</t>
  </si>
  <si>
    <t>Tehnička škola Sisak</t>
  </si>
  <si>
    <t>Modernizacija školskog kurikuluma i razvoj praktikuma za obrazovanje o održivoj ekološkoj poljoprivredi</t>
  </si>
  <si>
    <t>Srednja škola Pitomača</t>
  </si>
  <si>
    <t>Dobra lokalna poljoprivredna praksa pomaže globalnom cilju</t>
  </si>
  <si>
    <t xml:space="preserve">Srednja poljoprivredna i tehnička škola </t>
  </si>
  <si>
    <t>Smile in VET - pametni, moderni, inovativni obrazovni elementi u strukovnom obrazovanju</t>
  </si>
  <si>
    <t>Srednja strukovna škola</t>
  </si>
  <si>
    <t>AGRI +( Integracija školskog obrazovanja i razvoja poljoprivrede)</t>
  </si>
  <si>
    <t>Srednja škola Petrinja</t>
  </si>
  <si>
    <t>Daljnji razvoj i provedba hrvatskog kvalifikacijskog okvira</t>
  </si>
  <si>
    <t>Škola poduzetničke konkurentnosti na tržištu rada za gimnazijalce</t>
  </si>
  <si>
    <t>I. Gimnazija, Zagreb</t>
  </si>
  <si>
    <t xml:space="preserve">Razvoj elemenata kvalifikacija, programa i kurikuluma u dijelu računalne kompetencije u osnovnoškolskom obrazovanju </t>
  </si>
  <si>
    <t>Hrvatska akademska i istraživačka mreža – CARNet</t>
  </si>
  <si>
    <t xml:space="preserve">Afirmativna nastava i inovativno učenje i poučavanje u gimnazijama u okviru Hrvatskog kvalifikacijskog okvira </t>
  </si>
  <si>
    <t xml:space="preserve">V. Gimnazija, Zagreb </t>
  </si>
  <si>
    <t xml:space="preserve">Osnaživanje škola za razvoj i implementaciju  kurikuluma </t>
  </si>
  <si>
    <t xml:space="preserve">Institut za društvena istraživanja u Zagrebu </t>
  </si>
  <si>
    <t xml:space="preserve">GEL – Gimnazijski Ekološki Laboratorij </t>
  </si>
  <si>
    <t xml:space="preserve">Gimnazija u Požegi </t>
  </si>
  <si>
    <t>Višejezično obrazovanje  - unaprjeđenje učenja jezika i interkulturalnih vještina</t>
  </si>
  <si>
    <t>Srednja škola Andrije Ljudevita Adamića</t>
  </si>
  <si>
    <t xml:space="preserve">Sigurnost djece na Internetu </t>
  </si>
  <si>
    <t xml:space="preserve">Osnovna škola Veliki Bukovec </t>
  </si>
  <si>
    <t xml:space="preserve">Informatička znanja za uspješnu i kreativnu budućnost (ICT4SCF) </t>
  </si>
  <si>
    <t>Osnovna škola Eugena Kumičića</t>
  </si>
  <si>
    <t xml:space="preserve">Razvoj visokoobrazovnih standarda kvalifikacija i studijskih programa na osnovama HKO-a za sektor industrijske prerade drva </t>
  </si>
  <si>
    <t xml:space="preserve">Šumarski fakultet, Sveučilište u Zagrebu </t>
  </si>
  <si>
    <t>Konkurentno hrvatsko visoko obrazovanje za bolju zapošljivost</t>
  </si>
  <si>
    <t xml:space="preserve">Agencija za znanost i visoko obrazovanje </t>
  </si>
  <si>
    <t>Usvajanje principa HKO u sustavu visokog obrazovanja u sektoru turizma</t>
  </si>
  <si>
    <t>Visoka poslovna škola Libertas</t>
  </si>
  <si>
    <t xml:space="preserve">MEDINFO - Razvoj kurikuluma za Interdisciplinarni poslijediplomski specijalistički studij medicinske informatike </t>
  </si>
  <si>
    <t xml:space="preserve">Fakultet organizacije i informatike u Varaždinu </t>
  </si>
  <si>
    <t>ME4CataLOGue - Hrvatski katalog znanja, vještina i kompetencija za studije strojarstva zasnovan na ishodima učenja (za prediplomski, diplomski i doktorski studij)</t>
  </si>
  <si>
    <t xml:space="preserve">Strojarski fakultet u Slavonskom Brodu, Sveučilište Josipa Jurja Strossmayera u Osijeku </t>
  </si>
  <si>
    <t xml:space="preserve">Osmišljavanje i razvoj preddiplomskog studija - Poduzetništvo u primijenjenoj umjetnosti i dizajnu </t>
  </si>
  <si>
    <t xml:space="preserve">Veleučilište VERN </t>
  </si>
  <si>
    <t>Modernizacija doktorske izobrazbe kroz implementaciju HKO-a</t>
  </si>
  <si>
    <t xml:space="preserve">Sveučilište u Zagrebu </t>
  </si>
  <si>
    <t>Razvoj nacionalnog standarda kvalifikacije za učitelje kao podloge za uvođenje sustava licenciranja učitelja</t>
  </si>
  <si>
    <t xml:space="preserve">Nacionalni centar za vanjsko vrednovanje obrazovanja </t>
  </si>
  <si>
    <t>Prioritet 3 / Mjera 3.2.</t>
  </si>
  <si>
    <t>Regionalna mreža lokalnih obrazovnih ustanova</t>
  </si>
  <si>
    <t>Lokomotive</t>
  </si>
  <si>
    <t>RRlF Učiliste za poduzetništvo, Ustanova za obrazovanje odraslih</t>
  </si>
  <si>
    <t>Modernizacija obrazovnog programa za zanimanje mljekar-sirar, MOTO</t>
  </si>
  <si>
    <t>Voditelji ureda – nova perspektiva</t>
  </si>
  <si>
    <t>Međimursko veleučilište u Čakovcu</t>
  </si>
  <si>
    <t xml:space="preserve">
Mreža obrazovnih ustanova za uspostavljanje EU standarda u seoskom turizmu
</t>
  </si>
  <si>
    <t>Pučko otvoreno učilište Samobor</t>
  </si>
  <si>
    <t>medicinski-maser.net</t>
  </si>
  <si>
    <t>Srednja škola Pakrac</t>
  </si>
  <si>
    <t>AGRONET -Regionalna mreža obrazovnih ustanova u poljoprivredi</t>
  </si>
  <si>
    <t>Razvoj učinkovitog cjeloživotnog obrazovanja u turizmu i poljoprivredi (DELTA)</t>
  </si>
  <si>
    <t>Veleučilište u Slavonskom Brodu</t>
  </si>
  <si>
    <t>Ukusne vještine</t>
  </si>
  <si>
    <t>Pučko otvoreno učilište Zagreb</t>
  </si>
  <si>
    <t>Nacionalna dostupnost modernih programa osposobljavanja u području poduzetništva, turizma, prodaje i marketinga oslonjenih na poslovne vještine i informacijsku tehnologiju kao osnove za veću konkurentnost</t>
  </si>
  <si>
    <t xml:space="preserve">4 za 600 </t>
  </si>
  <si>
    <t>Pučko otvoreno učilište Varaždin</t>
  </si>
  <si>
    <t>Povećanje zapošljivosti u Požeško-slavonskoj i Koprivničko-križevačkoj županiji</t>
  </si>
  <si>
    <t>Veleučilište u Požegi</t>
  </si>
  <si>
    <t>Regionalna suradnja u kozmetici – put k tržištu rada</t>
  </si>
  <si>
    <t>Prirodoslovna škola Vladimira Preloga</t>
  </si>
  <si>
    <t>Znanje za sve</t>
  </si>
  <si>
    <t>Veleučilište u Varaždinu</t>
  </si>
  <si>
    <t xml:space="preserve">Program obrazovanja i osposobljavanja za njegovatelje starijih i nemoćnih osoba u ustanovama i izvan njih </t>
  </si>
  <si>
    <t>Narodno učilište ustanova za obrazovanje i kulturu Rijeka</t>
  </si>
  <si>
    <t>Učiti danas – raditi sutra, To4To</t>
  </si>
  <si>
    <t>DIOPTER – Otvoreno učilište</t>
  </si>
  <si>
    <t>Biram znanje, znanjem biram</t>
  </si>
  <si>
    <t xml:space="preserve">Pučko otvoreno učilište Novska </t>
  </si>
  <si>
    <t>Obrazovanjem do samostalnog poduzetništva</t>
  </si>
  <si>
    <t>Callegari - talijanska škola mode i dizajna</t>
  </si>
  <si>
    <t>Program osposobljavanja - Ekološki poljoprivredni gospodarstvenik</t>
  </si>
  <si>
    <t>Centar za šljivu i kesten</t>
  </si>
  <si>
    <t>Mreža informatičkih škola pri ustanovama za trajnu naobrazbu u ruralnim i semiurbanim sredinama</t>
  </si>
  <si>
    <t>Pučko otvoreno učilište Križevci</t>
  </si>
  <si>
    <t>Jačanje kapaciteta ustanova za obrazovanje odraslih</t>
  </si>
  <si>
    <t>AROMA samozapošljavanja</t>
  </si>
  <si>
    <t>Pučko otvoreno učilište Libar</t>
  </si>
  <si>
    <t>Razvoj međužupanijskog e-learning sustava za ustanove za obrazovanje odraslih</t>
  </si>
  <si>
    <t xml:space="preserve">Tehničko veleučilište u Zagrebu - TVZ </t>
  </si>
  <si>
    <t>Dizajnom namještaja do konkurentnog hrvatskog proizvoda</t>
  </si>
  <si>
    <t>Callegari – talijanska škola mode i dizajna</t>
  </si>
  <si>
    <t xml:space="preserve">Odvezi se u održivost! </t>
  </si>
  <si>
    <t>Pučko otvoreno učilište Auto moto centar Nova Gradiška</t>
  </si>
  <si>
    <t xml:space="preserve">OIE za svijetliju budućnost </t>
  </si>
  <si>
    <t>Slatko ali zdravo</t>
  </si>
  <si>
    <t xml:space="preserve">Pučko otvoreno učilište Ante Babić, Umag </t>
  </si>
  <si>
    <t xml:space="preserve">Pčelarski inkubator </t>
  </si>
  <si>
    <t xml:space="preserve">Veleučilište u Požegi  </t>
  </si>
  <si>
    <t xml:space="preserve">Svako učenje se računa </t>
  </si>
  <si>
    <t>AQUA-AGRO</t>
  </si>
  <si>
    <t xml:space="preserve">Prirodoslovna škola Karlovac </t>
  </si>
  <si>
    <t>EzaE – obrazovanje za zapošljavanje</t>
  </si>
  <si>
    <t xml:space="preserve">MOVe IT – povezivanje novih IT – vještina, video produkcije i (samo)zapošljavanja </t>
  </si>
  <si>
    <t xml:space="preserve">Pučko otvoreno učilište Zagreb </t>
  </si>
  <si>
    <t>SEM (Sektorski edukacijski model)</t>
  </si>
  <si>
    <t xml:space="preserve">Gospodarska škola Varaždin </t>
  </si>
  <si>
    <t xml:space="preserve">Stepenica više u IT edukaciji  </t>
  </si>
  <si>
    <t xml:space="preserve">Pučko otvoreno učilište Vinkovci </t>
  </si>
  <si>
    <t xml:space="preserve">Izgradnja kapaciteta lokalnih ustanova za obrazovanje odraslih u provedbi obrazovanja za programere mobilnih aplikacija </t>
  </si>
  <si>
    <t xml:space="preserve">Otvoreno učilište Algebra Zagreb </t>
  </si>
  <si>
    <t xml:space="preserve">Razvoj programa usavršavanja kuhara tradicijske (lokalne i regionalne) kuhinje, Okusi tradicije </t>
  </si>
  <si>
    <t>Pučko otvoreno učilište Andragog</t>
  </si>
  <si>
    <t xml:space="preserve">SLATINA - Osnaživanje odraslih osoba na tržištu rada </t>
  </si>
  <si>
    <t>Pučko otvoreno učilište Slatina</t>
  </si>
  <si>
    <t>Sveobuhvatno jačanje kapaciteta Agencije za strukovno obrazovanje</t>
  </si>
  <si>
    <t>Uključivanje učenika s teškoćama u obrazovanje za zapošljavanje</t>
  </si>
  <si>
    <t>Poboljšano strukovno obrazovanje i socijalno-ekonomska uključenost osoba s intelektualnim teškoćama u Šibensko-kninskoj županiji</t>
  </si>
  <si>
    <t>Centar za odgoj i obrazovanje Šubićevac</t>
  </si>
  <si>
    <t>Obrazovanje i osnaživanje učenika s tjelesnim oštećenjem i oštećenjem vida za integraciju na tržište rada</t>
  </si>
  <si>
    <t>Centar za odgoj i obrazovanje Dubrava</t>
  </si>
  <si>
    <t xml:space="preserve">INVET - Inovativna metodologija podučavanja
</t>
  </si>
  <si>
    <t>Srednja strukovna škola Varaždin</t>
  </si>
  <si>
    <t>Cjeloživotnim obrazovanjem do škole za sve</t>
  </si>
  <si>
    <t>Hrvatska udruga za stručnu pomoć
 djeci s posebnim potrebama IDEM</t>
  </si>
  <si>
    <t xml:space="preserve">Želim ti biti prijatelj
</t>
  </si>
  <si>
    <t>Sto koluri – Hrvatska udruga za psihosocijalno zdravlje </t>
  </si>
  <si>
    <t>Uši širom otvorene – Jačanje kompetencija učenika s oštećenjem sluha i drugim poteškoćama</t>
  </si>
  <si>
    <t>Centar za odgoj i obrazovanje „Slava Raškaj”</t>
  </si>
  <si>
    <t xml:space="preserve">Brzina puža
</t>
  </si>
  <si>
    <t xml:space="preserve">Udruga roditelja djece s posebnim potrebama ‘’Put u život’’-PUŽ </t>
  </si>
  <si>
    <t xml:space="preserve">Razvoj modela u lokalnoj zajednici za integraciju djece s poteškoćama u redovni obrazovni sustav </t>
  </si>
  <si>
    <t>"Ludbreško sunce", udruga za osobe s invaliditetom</t>
  </si>
  <si>
    <t xml:space="preserve">Preduvjeti akademskog uspjeha: rano prepoznavanje jezičnih poteškoća </t>
  </si>
  <si>
    <t xml:space="preserve">Edukacijsko-rehabilitacijski fakultet, Sveučilište u Zagrebu </t>
  </si>
  <si>
    <t xml:space="preserve">Mreža rane podrške za bolju integraciju djece s poteškoćama u redovni obrazovni sustav </t>
  </si>
  <si>
    <t>Dječji vrtić Gajnice</t>
  </si>
  <si>
    <t xml:space="preserve">Za bolje sutra </t>
  </si>
  <si>
    <t xml:space="preserve">Turističko-ugostiteljska i prehrambena škola Bjelovar </t>
  </si>
  <si>
    <t xml:space="preserve">Unapređivanje kvalitete studiranja za skupine studenata u nepovoljnom položaju kroz usluge studentskih savjetovališnih službi </t>
  </si>
  <si>
    <t xml:space="preserve">Podrška uključivanju djece s teškoćama u razvoju u redovne vrtiće u Hrvatskoj </t>
  </si>
  <si>
    <t>Hrvatska udruga za ranu intervenciju u djetinjstvu (HURID)</t>
  </si>
  <si>
    <t xml:space="preserve">Stručnom potporom do obrazovanja za sve </t>
  </si>
  <si>
    <t>Centar inkluzivne potpore IDEM</t>
  </si>
  <si>
    <t xml:space="preserve">Daj mi znak </t>
  </si>
  <si>
    <t>Cjeloživotno slušanje</t>
  </si>
  <si>
    <t>Centar za odgoj i obrazovanje Slava Raškaj</t>
  </si>
  <si>
    <t xml:space="preserve">Razvoj modela inkluzivnog predškolskog odgoja </t>
  </si>
  <si>
    <t>Dječji vrtić Radost</t>
  </si>
  <si>
    <t>Studirajmo zajedno !</t>
  </si>
  <si>
    <t xml:space="preserve">Ekonomski fakultet Split </t>
  </si>
  <si>
    <t xml:space="preserve">Bolja integracija u Međimurju </t>
  </si>
  <si>
    <t>Udruga slijepih Međimurske županije</t>
  </si>
  <si>
    <t xml:space="preserve">Malim koracima do prave integracije  </t>
  </si>
  <si>
    <t>Dječji vrtić Potočnica</t>
  </si>
  <si>
    <t>Puž u školi</t>
  </si>
  <si>
    <t>Udruga roditelja djece s posebnim potrebama „Put u život“-PUŽ</t>
  </si>
  <si>
    <t>Poboljšanjem kvalitete podučavanja do veće uključenosti učenika s teškoćama</t>
  </si>
  <si>
    <t xml:space="preserve">Industrijsko obrtnička škola Virovitica </t>
  </si>
  <si>
    <t xml:space="preserve">Svi za jednoga, jedan za sve </t>
  </si>
  <si>
    <t xml:space="preserve">Centar za odgoj i obrazovanje djece i mladeži, Karlovac </t>
  </si>
  <si>
    <t xml:space="preserve">Navigator - kurikulum za detekciju i prevenciju poremećaja u ponašanju u Brodsko-posavskoj županiji </t>
  </si>
  <si>
    <t xml:space="preserve">Tehnička škola Slavonski Brod </t>
  </si>
  <si>
    <t xml:space="preserve">Čuješ li razliku?  </t>
  </si>
  <si>
    <t>Osnovna škola Davorina Trstenjaka</t>
  </si>
  <si>
    <t xml:space="preserve">Podrška u zajednici </t>
  </si>
  <si>
    <t>„SRCE” – Udruga djece s teškoćama u razvoju, osoba s invaliditetom i njihovih obitelji</t>
  </si>
  <si>
    <t xml:space="preserve">Edukacija kao priprema za posao u ukrasnoj hortikulturi </t>
  </si>
  <si>
    <t>Sveučilište u Zagrebu, Agronomski fakultet</t>
  </si>
  <si>
    <t>Integracija djece s poteškoćama iz Križevaca i okolice u redovni obrazovni sustav</t>
  </si>
  <si>
    <t xml:space="preserve">Udruga invalida Križevci </t>
  </si>
  <si>
    <t>Pokušaj to učiniti!</t>
  </si>
  <si>
    <t xml:space="preserve">Osnovna škola Mursko Središće </t>
  </si>
  <si>
    <t>Djeca za budućnost - učenje u Krnjaku i Vojniću iz multikulturne perspective</t>
  </si>
  <si>
    <t xml:space="preserve">Osnovna škola Katarine Zrinski </t>
  </si>
  <si>
    <t xml:space="preserve">Ranije uključivanje romske djece u obrazovni sustav - pilot projekt - Idemo u vrtić </t>
  </si>
  <si>
    <t xml:space="preserve">Dječji vrtić Čakovec </t>
  </si>
  <si>
    <t>Od jednakih prava do jednakih mogućnosti</t>
  </si>
  <si>
    <t xml:space="preserve">Grad Zagreb </t>
  </si>
  <si>
    <t>Kvalitetno obrazovanje za romsku djecu</t>
  </si>
  <si>
    <t>Pučko otvoreno učilište "Korak po korak"</t>
  </si>
  <si>
    <t>Integracija učenika u multikulturalno školsko okruženje</t>
  </si>
  <si>
    <t>Osnovna škola Podmurvice</t>
  </si>
  <si>
    <t xml:space="preserve">Romski kotač na putu obrazovanja </t>
  </si>
  <si>
    <t xml:space="preserve">Osnovna škola Orehovica </t>
  </si>
  <si>
    <t>RO-KO Kotač koji povezuje ljude</t>
  </si>
  <si>
    <t xml:space="preserve">Osnovna škola Podturen </t>
  </si>
  <si>
    <t>Unaprjeđenje položaja djece baranjskih Roma u odgoju i obrazovanju  (RO-ufos-luna-MI)</t>
  </si>
  <si>
    <t>Učiteljski fakultet u Osijeku, Sveučilište Josipa Jurja Strossmayera u Osijeku</t>
  </si>
  <si>
    <t>Ujedinjenje razlika- poticanje integracije romske djece predškolskog uzrasta</t>
  </si>
  <si>
    <t>Otvorena učionica</t>
  </si>
  <si>
    <t>Mirovna grupa mladih Dunav</t>
  </si>
  <si>
    <t>Produženi boravak za učenike romske nacionalne manjine</t>
  </si>
  <si>
    <t xml:space="preserve">Međimurska županija </t>
  </si>
  <si>
    <t xml:space="preserve">Posrednika za integraciju </t>
  </si>
  <si>
    <t>Integracija romske djece u gradu Vodnjanu u obrazovni sustav Republike Hrvatske</t>
  </si>
  <si>
    <t>Udruga za promicanje kreativnosti Merlin</t>
  </si>
  <si>
    <t>Rane odgojno-obrazovne intervencije temeljene na pokazateljima uspješnosti</t>
  </si>
  <si>
    <t>Forum za slobodu odgoja</t>
  </si>
  <si>
    <t>E-Quality:Povezivanje kvalitete i socijalne uključenosti u visokom obrazovanju u Hrvatskoj</t>
  </si>
  <si>
    <t>Institut za razvoj obrazovanja</t>
  </si>
  <si>
    <t>Ispitivanje socijalne uključenosti i kvalitete podrške u predškolskim, osnovnoškolskim i srednjoškolskim obrazovnim ustanovama za djecu i studente s poremećajima autističkog spektra (ASD) i poremećajem hiperaktivnosti i deficita pažnje (ADHD)</t>
  </si>
  <si>
    <t>Edukacijsko-rehabilitacijski fakultet Sveučilište u Zagrebu</t>
  </si>
  <si>
    <t>Multidimenzionalna analiza socijalne uključenosti djece s teškoćama i studenata s invaliditetom u obrazovnom procesu</t>
  </si>
  <si>
    <t>Hrvatski savez gluhoslijepih osoba DODIR</t>
  </si>
  <si>
    <t>ACTIVE – Pomoćnici doprinose razvoju održivog obrazovanja</t>
  </si>
  <si>
    <t>Grad Varaždin</t>
  </si>
  <si>
    <t>Malo poduzetništvo - velike mogućnosti</t>
  </si>
  <si>
    <t>Wings Project (Projekt – Krila) - Regionalni centar za provođenje specijalističkog obrazovanja za  zračne luke</t>
  </si>
  <si>
    <t>Zračna luka Zagreb d.o.o.</t>
  </si>
  <si>
    <t>Partnerstvo za promjene i razvoj na lokalnom tržištu rada</t>
  </si>
  <si>
    <t>„Eko-Zadar“, NVO za promicanje ekološke poljoprivrede i zaštite okoliša</t>
  </si>
  <si>
    <t>B.hive: organizacije civilnog društva za razvoj ljudskih potencijala</t>
  </si>
  <si>
    <t>Jačanje položaja žena na tržištu rada</t>
  </si>
  <si>
    <t>Elektrotehnički fakultet Osijek, Sveučilište Josipa Jurja Strossmayera u Osijeku</t>
  </si>
  <si>
    <t>Mogućnosti samozapošljavanja u održivom sakupljanju samoniklog bilja</t>
  </si>
  <si>
    <t>Poljoprivredna zadruga Glinska Banovina</t>
  </si>
  <si>
    <t>PoTRaGA
Portal za Tržište Rada, razvoj Gospodarstva i Aktivne mjere zapošljavanja</t>
  </si>
  <si>
    <t>Grad Zadar</t>
  </si>
  <si>
    <t>New STEP-Novi korak u jačanju partnerstva za zapošljavanje</t>
  </si>
  <si>
    <t xml:space="preserve">Razvoj Partnerskog vijeća za tržište rada Šibensko-kninske županije </t>
  </si>
  <si>
    <t>Javna ustanova Razvojna agencija Šibensko-kninske županije</t>
  </si>
  <si>
    <t>Partnerstvo za razvoj</t>
  </si>
  <si>
    <t>Razvojna agencija Sisačko-moslavačke županije SI-MO-RA d.o.o. za poticanje gospodarskog razvoja, savjetovanje i zastupanje</t>
  </si>
  <si>
    <t>Razvoj ljudskih resursa u svrhu povećanja iskoristivosti obnovljivih izvora solarne energije</t>
  </si>
  <si>
    <t>Instruktažni centar, ustanova za obrazovanje odraslih</t>
  </si>
  <si>
    <t>OJAČANI KAPACITETI - Bolji rezultati</t>
  </si>
  <si>
    <t>LO.PA.Z.</t>
  </si>
  <si>
    <t>Regionalna razvojna agencija PORIN d.o.o.</t>
  </si>
  <si>
    <t>Lokalno partnerstvo za zapošljavanje protiv lokalnog siromaštva i isključenosti</t>
  </si>
  <si>
    <t>Hrvatski zavod za zapošljavanje, Područni ured Požega</t>
  </si>
  <si>
    <t>e4 corner@mefsb: Inicijativa za poduzetništvo u obrazovanju inženjera strojarstva - ključ za bolje zapošljavanje</t>
  </si>
  <si>
    <t>Strojarski fakultet u Slavonskom Brodu, Sveučilište Josipa Jurja Strossmayera u Osijeku</t>
  </si>
  <si>
    <t>Unaprjeđenje sustava podrške osobama s invaliditetom</t>
  </si>
  <si>
    <t>Hrvatski zavod za zapošljavanje, Područni ured Sisak</t>
  </si>
  <si>
    <t>Varaždinska županija</t>
  </si>
  <si>
    <t>Jačanje lokalnog partnerstva za zapošljavanje</t>
  </si>
  <si>
    <t>Stare vještine za novi posao</t>
  </si>
  <si>
    <t>Cluster za društvene inovacije, razvoj i edukaciju lokalnog partnerstva za zapošljavanje</t>
  </si>
  <si>
    <t>Zdravi grad</t>
  </si>
  <si>
    <t>Gastrostart</t>
  </si>
  <si>
    <t>Centar za socijalnu skrb Čakovec</t>
  </si>
  <si>
    <t>Odgovorna zajednica - garancija za bolju kvalitetu života građana/ki</t>
  </si>
  <si>
    <t>Prioritet 5/ Mjera 5.2.</t>
  </si>
  <si>
    <t>Jačanje regionalnih i lokalnih struktura za 
Podršku razvoju civilnoga društva</t>
  </si>
  <si>
    <t>Zajedno za prirodu i okoliš</t>
  </si>
  <si>
    <t>Prostor za aktivnu zajednicu</t>
  </si>
  <si>
    <t>Eko-društveni razvoj u
 Velebitskom području: 
Radovi u tijeku</t>
  </si>
  <si>
    <t>Pazi(n), proračun!</t>
  </si>
  <si>
    <t>Osječko vijeće za razvoj 
Socijalnih usluga</t>
  </si>
  <si>
    <t>Udruga za prirodu, okoliš i održivi razvoj Sunce</t>
  </si>
  <si>
    <t>Udruga Zvonimir</t>
  </si>
  <si>
    <t>Savez udruga Operacija grad</t>
  </si>
  <si>
    <t>Udruga slijepih Varaždin</t>
  </si>
  <si>
    <t>Udruga Prospero</t>
  </si>
  <si>
    <t>Udruga za promicanje ljudskih prava i medijskih sloboda Cenzura Plus</t>
  </si>
  <si>
    <t>GONG</t>
  </si>
  <si>
    <t>Centar za edukaciju, savjetovanje i istraživanje CESI</t>
  </si>
  <si>
    <t>Udruga za rad s mladima Breza</t>
  </si>
  <si>
    <t>Prioritet 1 / Mjera 1.2</t>
  </si>
  <si>
    <t>Novi pristupi HZZ-a u pružanju usluga klijentima</t>
  </si>
  <si>
    <t>Opremanje Operativne strukture Razvoj ljudskih potencijala
LOT 1</t>
  </si>
  <si>
    <t>Opremanje Operativne strukture Razvoj ljudskih potencijala
LOT 2</t>
  </si>
  <si>
    <t>Tovedo d.o.o.</t>
  </si>
  <si>
    <t>Nabava materijala za informiranje, promidžbu i vidljivost za OS RLJP u Hrvatskoj</t>
  </si>
  <si>
    <t>Nabava materijala za informiranje, promidžbu i vidljivost za OS RLJP u Hrvatskoj Lot 5</t>
  </si>
  <si>
    <t>Ecorys International B.V.</t>
  </si>
  <si>
    <t>Evaluacija prethodne pomoći pružene kroz IPA HRD OP</t>
  </si>
  <si>
    <t>Proaktivno i kreativno do ideje i poduhvata = Zapošljavanje</t>
  </si>
  <si>
    <t>Sveučilište J.J Strossmayera u Osijeku - Ekonomski fakultet u Osijeku</t>
  </si>
  <si>
    <t>Studentski poduzetnički inkubator: znanjem do radnog mjesta</t>
  </si>
  <si>
    <t>Širenje mreže socijalnih usluga u zajednici – faza 2</t>
  </si>
  <si>
    <t>Omogućimo im! Usluga osobne asistencije: model neovisnoga življenja za osobe s invaliditetom</t>
  </si>
  <si>
    <t xml:space="preserve">Udruga osoba s invaliditetom "Bubamara" </t>
  </si>
  <si>
    <t>Kistanje – inkluzivna zajednica</t>
  </si>
  <si>
    <t>Općina Kistanje</t>
  </si>
  <si>
    <t>Moć promjene mladih</t>
  </si>
  <si>
    <t>VIP asistencija- osobni asistent za osobe oštećena vida</t>
  </si>
  <si>
    <t>Hrvatski savez slijepih</t>
  </si>
  <si>
    <t>"Glasovima zajednice za održivo uključivanje: Razvoj socijalnih usluga za osobe s intelektualnim poteškoćama te njihov neovisniji i kvalitetniji život"</t>
  </si>
  <si>
    <t>Osnaživanje obitelji i djece s teškoćama</t>
  </si>
  <si>
    <t>Hrvatski savez udruga cerebralne i dječje paralize</t>
  </si>
  <si>
    <t>Dom za djecu i mlađe punoljetne osobe Slavonski Brod</t>
  </si>
  <si>
    <t>Dječji centar</t>
  </si>
  <si>
    <t>Deinstitucionalizacija i prevencija institucionalizacije osoba s mentalnim poteškoćama povećanjem kvalitete usluga u skrbništvu</t>
  </si>
  <si>
    <t>Centar za rehabilitaciju Stančić</t>
  </si>
  <si>
    <t xml:space="preserve">Kod kuće je najbolje </t>
  </si>
  <si>
    <t>Rehabilitacijski centar za stres i traumu Zagreb</t>
  </si>
  <si>
    <t>Organizirano stanovanje za odrasle osobe s mentalnim oštećejima uz potporu stručnih radnika u svrhu pružanja deistitucionaliziranog oblika socijalne skrbi, destigmatizacija, resocijalizacija, uključivanje u društvo</t>
  </si>
  <si>
    <t>Dom za psihički bolesne odrasle osobe Trogir</t>
  </si>
  <si>
    <t xml:space="preserve">Društveni centar Kostajnica: Mreža podrške u zajednici za osobe sa invaliditetom </t>
  </si>
  <si>
    <t>Shift</t>
  </si>
  <si>
    <t>Ugovor o dodjeli bespovratnih sredstava za projekte koji su financirani iz Europskog socijalnog fonda u sklopu Operativnog programa Razvoj ljudskih potencijala 2007.-2013.</t>
  </si>
  <si>
    <t>Provedba mjera aktivne politike zapošljavanja</t>
  </si>
  <si>
    <t>Hrvatski zavod za zapošljavanje</t>
  </si>
  <si>
    <t>Podrška programima organizacija civilnoga društva u području zagovaranja i motivacije za društveno isključene skupine</t>
  </si>
  <si>
    <t>Neka se i glas građana čuje</t>
  </si>
  <si>
    <t>Centar za mirovne studije</t>
  </si>
  <si>
    <t>Garancija za SVE mlade</t>
  </si>
  <si>
    <t>Mreža mladih Hrvatske</t>
  </si>
  <si>
    <t>Mreža udruga osoba s invaliditetom Dalmacije</t>
  </si>
  <si>
    <t>MA#ME-osnažvanje zatvorenica za roditeljsku ulogu i uključvanje na tržište rada</t>
  </si>
  <si>
    <t>Roditelji u akciji - Roda</t>
  </si>
  <si>
    <t>Projekt za zagovaranje uključivanja Roma</t>
  </si>
  <si>
    <t>Centar za mir, pravne savjete i psihosocijalnu pomoć- Vukovar</t>
  </si>
  <si>
    <t>B.a.b.e.</t>
  </si>
  <si>
    <t>Promicanje zapošjivosti mlade populacije na geografski izoliranim / udaljenim otocima</t>
  </si>
  <si>
    <t>Kvalitetna integracija izbjeglica</t>
  </si>
  <si>
    <t>Fantastično dobra institucija – FADE IN</t>
  </si>
  <si>
    <t>Power – Osobe s invaliditetom za jednaka prava</t>
  </si>
  <si>
    <t>Centar za građanske inicijative Poreč</t>
  </si>
  <si>
    <t>Mreža za podršku romskoj djeci u ranom djetinjstvu</t>
  </si>
  <si>
    <t>POU Korak po korak</t>
  </si>
  <si>
    <t>CARE-A-NET: Zagovaračka mreža za mlade koji izlaze iz alternativne skrbi</t>
  </si>
  <si>
    <t>Podrška programa organizacija civilnog društva aktivnih u području volonterstva na jačanju gospodarske i društvene kohezije</t>
  </si>
  <si>
    <t>Zajednica sa srcem</t>
  </si>
  <si>
    <t>Udruga za promicanje informatike, kulture i suživota IKS</t>
  </si>
  <si>
    <t>Roditelji u akciji – RODA</t>
  </si>
  <si>
    <t>Vol. UP za volontiranje</t>
  </si>
  <si>
    <t>Hrvatski crveni križ</t>
  </si>
  <si>
    <t>Prema punim potencijalima – Volontiranje osnažuje ljude i zajednice</t>
  </si>
  <si>
    <t>Volontiranjem prema društveno i ekonomski snažnijim zajednicama</t>
  </si>
  <si>
    <t>Udruga CENZURA PLUS</t>
  </si>
  <si>
    <t>New Deal za volonterizam</t>
  </si>
  <si>
    <t>Udruga djece I mladih s poteškoćama u razvoju “ZVONO”</t>
  </si>
  <si>
    <t>Uključenost + Uživanje = Zaposlenje</t>
  </si>
  <si>
    <t>B.a.b.e., “Budi aktivna-Budi emancipiran”</t>
  </si>
  <si>
    <t>Obrati pozornost, preuzmi odgovornost: VOLONTIRAJ!</t>
  </si>
  <si>
    <t>Klub liječenih alkoholičara Bjelovar</t>
  </si>
  <si>
    <t xml:space="preserve">Sunčana mehatronika - Usavršavanje Specijalist mehatronike za solarne sustave </t>
  </si>
  <si>
    <t>Razvoj vještina POU Knin</t>
  </si>
  <si>
    <t>Stručno osposobljavanje i usavršavanje zavarivača plinom i elektrozavarivača</t>
  </si>
  <si>
    <t>Obrtničko učilište POUKA</t>
  </si>
  <si>
    <t>Wellness chef for wellness tourism in Primorje and Slavonija</t>
  </si>
  <si>
    <t>Edu-Eco-Agro-Net</t>
  </si>
  <si>
    <t>Pučko otvoreno učilište Obris</t>
  </si>
  <si>
    <r>
      <t>Udruga za promicanje inkluzije</t>
    </r>
    <r>
      <rPr>
        <sz val="12"/>
        <color theme="1"/>
        <rFont val="Times New Roman"/>
        <family val="1"/>
        <charset val="238"/>
      </rPr>
      <t xml:space="preserve"> </t>
    </r>
  </si>
  <si>
    <r>
      <t>Razvojna agencija Sjever – DAN d.o.o.</t>
    </r>
    <r>
      <rPr>
        <sz val="12"/>
        <color theme="1"/>
        <rFont val="Times New Roman"/>
        <family val="1"/>
        <charset val="238"/>
      </rPr>
      <t xml:space="preserve"> </t>
    </r>
  </si>
  <si>
    <r>
      <t>Društvo multiple skleroze Brodsko-posavske županije</t>
    </r>
    <r>
      <rPr>
        <sz val="12"/>
        <color theme="1"/>
        <rFont val="Times New Roman"/>
        <family val="1"/>
        <charset val="238"/>
      </rPr>
      <t xml:space="preserve"> </t>
    </r>
  </si>
  <si>
    <r>
      <t>Drugo</t>
    </r>
    <r>
      <rPr>
        <b/>
        <sz val="12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lice</t>
    </r>
    <r>
      <rPr>
        <b/>
        <sz val="12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invalidnosti</t>
    </r>
  </si>
  <si>
    <r>
      <t>Djelujemo</t>
    </r>
    <r>
      <rPr>
        <sz val="12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lokalno,</t>
    </r>
    <r>
      <rPr>
        <sz val="12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ali</t>
    </r>
    <r>
      <rPr>
        <sz val="12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jasno,</t>
    </r>
    <r>
      <rPr>
        <sz val="12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kompetentno</t>
    </r>
    <r>
      <rPr>
        <sz val="12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>i</t>
    </r>
    <r>
      <rPr>
        <sz val="12"/>
        <rFont val="Times New Roman"/>
        <family val="1"/>
        <charset val="238"/>
      </rPr>
      <t xml:space="preserve"> glasno</t>
    </r>
  </si>
  <si>
    <r>
      <t xml:space="preserve">VIZIJE – </t>
    </r>
    <r>
      <rPr>
        <b/>
        <sz val="12"/>
        <color rgb="FFFF0000"/>
        <rFont val="Times New Roman"/>
        <family val="1"/>
        <charset val="238"/>
      </rPr>
      <t>V</t>
    </r>
    <r>
      <rPr>
        <sz val="12"/>
        <color rgb="FF000000"/>
        <rFont val="Times New Roman"/>
        <family val="1"/>
        <charset val="238"/>
      </rPr>
      <t>olonter</t>
    </r>
    <r>
      <rPr>
        <b/>
        <sz val="12"/>
        <color rgb="FFFF0000"/>
        <rFont val="Times New Roman"/>
        <family val="1"/>
        <charset val="238"/>
      </rPr>
      <t>I</t>
    </r>
    <r>
      <rPr>
        <sz val="12"/>
        <color rgb="FF000000"/>
        <rFont val="Times New Roman"/>
        <family val="1"/>
        <charset val="238"/>
      </rPr>
      <t xml:space="preserve">  </t>
    </r>
    <r>
      <rPr>
        <b/>
        <sz val="12"/>
        <color rgb="FFFF0000"/>
        <rFont val="Times New Roman"/>
        <family val="1"/>
        <charset val="238"/>
      </rPr>
      <t>Z</t>
    </r>
    <r>
      <rPr>
        <sz val="12"/>
        <color rgb="FF000000"/>
        <rFont val="Times New Roman"/>
        <family val="1"/>
        <charset val="238"/>
      </rPr>
      <t>a rod</t>
    </r>
    <r>
      <rPr>
        <b/>
        <sz val="12"/>
        <color rgb="FFFF0000"/>
        <rFont val="Times New Roman"/>
        <family val="1"/>
        <charset val="238"/>
      </rPr>
      <t>I</t>
    </r>
    <r>
      <rPr>
        <sz val="12"/>
        <color rgb="FF000000"/>
        <rFont val="Times New Roman"/>
        <family val="1"/>
        <charset val="238"/>
      </rPr>
      <t>tel</t>
    </r>
    <r>
      <rPr>
        <b/>
        <sz val="12"/>
        <color rgb="FFFF0000"/>
        <rFont val="Times New Roman"/>
        <family val="1"/>
        <charset val="238"/>
      </rPr>
      <t>J</t>
    </r>
    <r>
      <rPr>
        <sz val="12"/>
        <color rgb="FF000000"/>
        <rFont val="Times New Roman"/>
        <family val="1"/>
        <charset val="238"/>
      </rPr>
      <t>e i dj</t>
    </r>
    <r>
      <rPr>
        <b/>
        <sz val="12"/>
        <color rgb="FFFF0000"/>
        <rFont val="Times New Roman"/>
        <family val="1"/>
        <charset val="238"/>
      </rPr>
      <t>E</t>
    </r>
    <r>
      <rPr>
        <b/>
        <sz val="12"/>
        <rFont val="Times New Roman"/>
        <family val="1"/>
        <charset val="238"/>
      </rPr>
      <t>cu</t>
    </r>
  </si>
  <si>
    <r>
      <rPr>
        <b/>
        <sz val="12"/>
        <color theme="1"/>
        <rFont val="Times New Roman"/>
        <family val="1"/>
        <charset val="238"/>
      </rPr>
      <t xml:space="preserve">Prioritet 1. </t>
    </r>
    <r>
      <rPr>
        <sz val="12"/>
        <color theme="1"/>
        <rFont val="Times New Roman"/>
        <family val="1"/>
        <charset val="238"/>
      </rPr>
      <t xml:space="preserve">
Podrška pristupu održivom zapošljavanju i prilagodljivost radne snage
</t>
    </r>
    <r>
      <rPr>
        <b/>
        <sz val="12"/>
        <color theme="1"/>
        <rFont val="Times New Roman"/>
        <family val="1"/>
        <charset val="238"/>
      </rPr>
      <t xml:space="preserve">Mjera 1.2 
</t>
    </r>
    <r>
      <rPr>
        <sz val="12"/>
        <color theme="1"/>
        <rFont val="Times New Roman"/>
        <family val="1"/>
        <charset val="238"/>
      </rPr>
      <t>Podrška učinkovitosti i kvaliteti hrvatskih javnih službi nadležnih za zapošljavanje</t>
    </r>
  </si>
  <si>
    <r>
      <rPr>
        <b/>
        <sz val="12"/>
        <color theme="1"/>
        <rFont val="Times New Roman"/>
        <family val="1"/>
        <charset val="238"/>
      </rPr>
      <t>Prioritet 1.</t>
    </r>
    <r>
      <rPr>
        <sz val="12"/>
        <color theme="1"/>
        <rFont val="Times New Roman"/>
        <family val="1"/>
        <charset val="238"/>
      </rPr>
      <t xml:space="preserve">
Podrška pristupu održivom zapošljavanju i prilagodljivost radne snage
</t>
    </r>
    <r>
      <rPr>
        <b/>
        <sz val="12"/>
        <color theme="1"/>
        <rFont val="Times New Roman"/>
        <family val="1"/>
        <charset val="238"/>
      </rPr>
      <t xml:space="preserve">Mjera 1.1 
</t>
    </r>
    <r>
      <rPr>
        <sz val="12"/>
        <color theme="1"/>
        <rFont val="Times New Roman"/>
        <family val="1"/>
        <charset val="238"/>
      </rPr>
      <t xml:space="preserve">Provedba aktivnih mjera tržišta rada kroz nacionalne i lokalne inicijative
</t>
    </r>
  </si>
  <si>
    <r>
      <rPr>
        <b/>
        <sz val="12"/>
        <color theme="1"/>
        <rFont val="Times New Roman"/>
        <family val="1"/>
        <charset val="238"/>
      </rPr>
      <t xml:space="preserve">Prioritet 2. </t>
    </r>
    <r>
      <rPr>
        <sz val="12"/>
        <color theme="1"/>
        <rFont val="Times New Roman"/>
        <family val="1"/>
        <charset val="238"/>
      </rPr>
      <t xml:space="preserve">
Jačanje socijalnog uključivanja i integracije osoba u nepovoljnom položaju      </t>
    </r>
    <r>
      <rPr>
        <b/>
        <sz val="12"/>
        <color theme="1"/>
        <rFont val="Times New Roman"/>
        <family val="1"/>
        <charset val="238"/>
      </rPr>
      <t>Mjera 2.1</t>
    </r>
    <r>
      <rPr>
        <sz val="12"/>
        <color theme="1"/>
        <rFont val="Times New Roman"/>
        <family val="1"/>
        <charset val="238"/>
      </rPr>
      <t xml:space="preserve"> 
Potpora skupinama koje se nalaze u nepovoljnom poloţaju u pristupu zapošljavanju</t>
    </r>
  </si>
  <si>
    <r>
      <rPr>
        <b/>
        <sz val="12"/>
        <color theme="1"/>
        <rFont val="Times New Roman"/>
        <family val="1"/>
        <charset val="238"/>
      </rPr>
      <t xml:space="preserve">Prioritet 2. </t>
    </r>
    <r>
      <rPr>
        <sz val="12"/>
        <color theme="1"/>
        <rFont val="Times New Roman"/>
        <family val="1"/>
        <charset val="238"/>
      </rPr>
      <t xml:space="preserve">
Jačanje socijalnog uključivanja i integracije osoba u nepovoljnom položaju           </t>
    </r>
    <r>
      <rPr>
        <b/>
        <sz val="12"/>
        <color theme="1"/>
        <rFont val="Times New Roman"/>
        <family val="1"/>
        <charset val="238"/>
      </rPr>
      <t xml:space="preserve">Mjera 2.2 </t>
    </r>
    <r>
      <rPr>
        <sz val="12"/>
        <color theme="1"/>
        <rFont val="Times New Roman"/>
        <family val="1"/>
        <charset val="238"/>
      </rPr>
      <t xml:space="preserve">
Podrška pristupa obrazovanju skupinama s posebnim potrebama</t>
    </r>
  </si>
  <si>
    <t>Prioritet 4 / Mjera 4.1</t>
  </si>
  <si>
    <t>Razvoj investicijskog plana HZZ-a</t>
  </si>
  <si>
    <t>Consortium STTE</t>
  </si>
  <si>
    <t>Potpora potencijalnim prijaviteljima grant shema unutar OPRLJP, IPA 2012-2013</t>
  </si>
  <si>
    <t>Agriconsulting Europe - AESA</t>
  </si>
  <si>
    <t>Prioritet 3 / Mjera 3.3.</t>
  </si>
  <si>
    <t>Opremanje Operativne strukture Razvoj ljudskih potencijala
LOT 3</t>
  </si>
  <si>
    <t>Duka interijeri opremanje d.o.o.</t>
  </si>
  <si>
    <t>Opremanje Operativne strukture Razvoj ljudskih potencijala
LOT 4</t>
  </si>
  <si>
    <t>Zak d.o.o.</t>
  </si>
  <si>
    <t>Opremanje Operativne strukture Razvoj ljudskih potencijala
LOT 5</t>
  </si>
  <si>
    <t>Izravna dodjela sredstava Operativnoj strukturi RLJP</t>
  </si>
  <si>
    <t>Prioritet 4 / Mjera 4.2.</t>
  </si>
  <si>
    <t>Potpora Operativnoj strukturi Razvoj ljudskih potencijala</t>
  </si>
  <si>
    <t>Potpora Nacionalnoj zakladi za razvoj civilnoga društva u provedbi Operativnog programa Razvoj ljudskih potencijala</t>
  </si>
  <si>
    <t>Potpora Ministarstvu rada i mirovinskoga sustava u provedbi Operativnog programa Razvoj ljudskih potencijala</t>
  </si>
  <si>
    <t>Potpora Ministarstvu znanosti, obrazovanja i sporta u provedbi Operativnog programa Razvoj ljudskih potencijala</t>
  </si>
  <si>
    <t>Potpora Ministarstvu socijalne politike i mladih u provedbi Operativnog programa Razvoj ljudskih potencijala</t>
  </si>
  <si>
    <t>Potpora Uredu za udruge Vlade Republike Hrvatske u provedbi Operativnog programa Razvoj ljudskih potencijala</t>
  </si>
  <si>
    <t>Potpora Agenciji za strukovno obrazovanje i obrazovanje odraslih u provedbi Operativnog programa Razvoj ljudskih potencijala</t>
  </si>
  <si>
    <t>Potpora Hrvatskom zavodu za zapošljavanje u provedbi Operativnog programa Razvoj ljudskih potencijala</t>
  </si>
  <si>
    <t>Nacionalna zaklada za razvoj civilnoga društva</t>
  </si>
  <si>
    <t>Ministarstvo znanosti, obrazovanja i sporta</t>
  </si>
  <si>
    <t xml:space="preserve">Ministarstvo socijalne politike i mladih </t>
  </si>
  <si>
    <t>Ured za udruge Vlade Republike Hrvatske</t>
  </si>
  <si>
    <t>Prioritet 5/ Mjera 5.1.</t>
  </si>
  <si>
    <t>Jačanje socijalnog dijaloga</t>
  </si>
  <si>
    <t>Jačanje kapaciteta sindikata i predstavnika radnika za socijalni dijalog</t>
  </si>
  <si>
    <t>Matica hrvatskih sindikata</t>
  </si>
  <si>
    <t>Jačanje bipartitnog partnerstva kroz zajednički rad na kolektivnom pregovaranju</t>
  </si>
  <si>
    <t>Savez samostalnih sindikata hrvatske</t>
  </si>
  <si>
    <t>BATOS – Bipartizam kao alat uspjeha</t>
  </si>
  <si>
    <t>Hrvatska udruga poslodavaca</t>
  </si>
  <si>
    <t>Razvoj plus: kontinuirani razvoj kompetencija u socijalnim praksama</t>
  </si>
  <si>
    <t>Republički sindikat radnika Hrvatske</t>
  </si>
  <si>
    <t>Zaštitnici dijaloga – pravo policajaca na kolektivno pregovaranje u Hrvatskoj</t>
  </si>
  <si>
    <t>Confederación Espanola de Policia</t>
  </si>
  <si>
    <t>Sindikati na putu ostvarenja efikasnog sektorskog socijalnog dijaloga u Hrvatskoj</t>
  </si>
  <si>
    <t>Związek Zawodowy Maszynistów Kolejowych w Polsce</t>
  </si>
  <si>
    <t>Uloga sindikata u jačanju socijalnog dijaloga na razini kompanije i lokalnoj razini</t>
  </si>
  <si>
    <t>Federacja Związków Zawodowych METALOWCY</t>
  </si>
  <si>
    <t>Osnažen socijalni dijalog u željezničkom sektoru Hrvatske</t>
  </si>
  <si>
    <t>Związek Zawodowy Dyżurnych Ruchu Polskich Kolei Państwowych</t>
  </si>
  <si>
    <t>Osiguravanje pomoćnika učenicima s teškoćama u osnovnoškolskim i srednjoškolskim odgojno-obrazovnim ustanovama</t>
  </si>
  <si>
    <t>Potpora razvoju inkluzivnosti redovnih osnovnih škola u Karlovcu radom pomoćnika u nastavi</t>
  </si>
  <si>
    <t>Grad Karlovac</t>
  </si>
  <si>
    <t>BALTAZAR</t>
  </si>
  <si>
    <t>Krapinsko-zagorska županija</t>
  </si>
  <si>
    <t xml:space="preserve">Asistenti doprinose razvoju inkluzivne nastave - ADORA </t>
  </si>
  <si>
    <t xml:space="preserve">Pomoćnici kao potpora inkluzivnom obrazovanju </t>
  </si>
  <si>
    <t xml:space="preserve">Osiguravanje pomoćnika učenicima s teškoćama u osnovnim i srednjim školama kojima je osnivač Zadarska županija </t>
  </si>
  <si>
    <t xml:space="preserve">Neposrednom potporom do izjednačavanja u mogućnostima </t>
  </si>
  <si>
    <t>Grad Sisak</t>
  </si>
  <si>
    <t>PETICA ZA DVOJE - Pomoć-Eukacija-Tim-Integracija-Ciljanost-Afirmacija ZA DVOJE</t>
  </si>
  <si>
    <t>Grad Požega</t>
  </si>
  <si>
    <t xml:space="preserve">Zajedno do uspjeha </t>
  </si>
  <si>
    <t>Sisačko - moslavačka županija</t>
  </si>
  <si>
    <t>"RInkluzija" - Riječki model podrške učenicima s teškoćama</t>
  </si>
  <si>
    <t>Grad Rijeka</t>
  </si>
  <si>
    <t xml:space="preserve">Svako dijete ima pravo na obrazovanje </t>
  </si>
  <si>
    <t>Grad Velika Gorica</t>
  </si>
  <si>
    <t>Uz pomoćnike u nastavi prema obrazovnoj inkluziji u Karlovačkoj županiji</t>
  </si>
  <si>
    <t>Karlovačka županija</t>
  </si>
  <si>
    <t xml:space="preserve">Učimo zajedno </t>
  </si>
  <si>
    <t>Osječko-baranjska županija</t>
  </si>
  <si>
    <t>Korak po korak do samostalnosti</t>
  </si>
  <si>
    <t>Grad Šibenik</t>
  </si>
  <si>
    <t>Neposredna potpora integraciji učenika s teškoćama u redovne razredne odjele</t>
  </si>
  <si>
    <t xml:space="preserve">Brodsko-posavska županija </t>
  </si>
  <si>
    <t xml:space="preserve">OSIgurajmo im JEdnaKost </t>
  </si>
  <si>
    <t>Grad Osijek</t>
  </si>
  <si>
    <t>Nisi sam - pažnju ti dam</t>
  </si>
  <si>
    <t>Grad Gospić</t>
  </si>
  <si>
    <t>Škola puna mogućnosti - pomoćnici u nastavi za razvoj mogućnosti svih učenika</t>
  </si>
  <si>
    <t>Uz pomoćnike u nastavi do inkluzivnog obrazovanja u Primorsko goranskoj županiji</t>
  </si>
  <si>
    <t>Primorsko-goranska županija</t>
  </si>
  <si>
    <t xml:space="preserve">Osiguravanje pomoćnika učenicima s teškoćama u osnovnim školama Grada Čakovca </t>
  </si>
  <si>
    <t>Osiguravanje pomoćnika učenicima u školama Varaždinske županije</t>
  </si>
  <si>
    <t xml:space="preserve">Sinergijom do uspješnije zajednice </t>
  </si>
  <si>
    <t>Grad Bjelovar</t>
  </si>
  <si>
    <t>ŠKOLE JEDNAKIH MOGUĆNOSTI – osiguravanje pomoćnika učenicima s teškoćama u školama Međimurske županije za školsku godinu 2014./2015.</t>
  </si>
  <si>
    <t xml:space="preserve">Učenje bez granica </t>
  </si>
  <si>
    <t>Grad Kutina</t>
  </si>
  <si>
    <t>Ličko-senjska županija - pomoćnici za učenike s teškoćama</t>
  </si>
  <si>
    <t>Zajedno možemo sve!</t>
  </si>
  <si>
    <t xml:space="preserve">Školovanje bez diskriminacije - ulog u tolerantno društvo </t>
  </si>
  <si>
    <t>Istarska županija</t>
  </si>
  <si>
    <t>IPAK - inkluzija, podrška, asistencija, kvaliteta</t>
  </si>
  <si>
    <t>Udruga roditelja djece s posebnim potrebama „Put u život“- PUŽ</t>
  </si>
  <si>
    <t>Aktivno za socijalnu sigurnost i jednake mogućnosti u svijetu rada</t>
  </si>
  <si>
    <t>CESI – Centar za edukaciju, savjetovanje i istraživanje</t>
  </si>
  <si>
    <t>Koordinacija za pružanje socijalnih usluga Karlovačke i Sisačko-moslavačke županije</t>
  </si>
  <si>
    <t>Lokalna akcijska grupa Vallis Colapis</t>
  </si>
  <si>
    <t>EFESDE Matrica</t>
  </si>
  <si>
    <t>Krila-terapijsko jahanje, udruga osoba sa cerebralnom i dječijom paralizom</t>
  </si>
  <si>
    <t>Znanjem do promjena</t>
  </si>
  <si>
    <t>S.O.S. savjetovanje, osnaživanje, suradnja</t>
  </si>
  <si>
    <t>Pokreni sebe u svojoj lokalnoj zajednici</t>
  </si>
  <si>
    <t>Bebrinska udruga mladih</t>
  </si>
  <si>
    <t>Zajedno možemo više!</t>
  </si>
  <si>
    <t>Ženska soba - Centar za seksualna prava</t>
  </si>
  <si>
    <t>Zajedno za mame</t>
  </si>
  <si>
    <t>Udruga roditelja "Korak po korak"</t>
  </si>
  <si>
    <t>Mreža socijalnog volontiranja Brodsko-posavske županije</t>
  </si>
  <si>
    <t>Zlatni cekin, poliklinika za rehabilitaciju djece</t>
  </si>
  <si>
    <t>Socijalna košarica</t>
  </si>
  <si>
    <t>Gradsko društvo Crvenog križa Koprivnica</t>
  </si>
  <si>
    <t>Formiranje i aktiviranje IT volonterske mreže u području TPK</t>
  </si>
  <si>
    <t>Udruga za terapiju i aktivnosti pomoću konja "Pegaz" Rijeka</t>
  </si>
  <si>
    <t>Volonteri u palijativnoj skrbi</t>
  </si>
  <si>
    <t>Franjevački svjetovni red Mjesno bratstvo Kaptol Zagreb (OFS MB Kaptol)</t>
  </si>
  <si>
    <t>Osnaživanjem organizacija civilnog društva do kvalitetnijih socijalnih usluga</t>
  </si>
  <si>
    <t>Udruga za pomoć osobama s mentalnom retardacijom Istarske županije</t>
  </si>
  <si>
    <t>Dodajmo život godinama</t>
  </si>
  <si>
    <t>Hrvatski Crveni križ Gradsko društvo Crvenog križa Slunj</t>
  </si>
  <si>
    <t>Jačanje sposobnosti organizacija civilnoga društva za pružanje socijalnih usluga</t>
  </si>
  <si>
    <t>Zajedno možemo više – pojedinac u fokusu</t>
  </si>
  <si>
    <t>Ambidekster klub</t>
  </si>
  <si>
    <t>Unaprjeđenje socijalnih usluga suradnjom, razvojem i edukacijom</t>
  </si>
  <si>
    <t>Osnaživanje udruga udomitelja za djecu</t>
  </si>
  <si>
    <t>Sirius - Centar za psihološko savjetovanje, edukaciju i istraživanje</t>
  </si>
  <si>
    <t>„Solidarnost i kvaliteta u pružanju socijalnih usluga“</t>
  </si>
  <si>
    <t>Udruga MI</t>
  </si>
  <si>
    <t>SOS-NET</t>
  </si>
  <si>
    <t>Udruga djece i mladih s poteškoćama u razvoju "Zvono"</t>
  </si>
  <si>
    <t>SNAGOM ZNANJA, DA RAZLIKA BUDE MANJA</t>
  </si>
  <si>
    <t>Udruga slijepih Varaždinske županije – Varaždin</t>
  </si>
  <si>
    <t>Suradnjom do novih mougćnosti</t>
  </si>
  <si>
    <t>Društvo distrofičara, invalida cerbralne i dječje paralize i ostalih tjelesnih invalida Čakovec</t>
  </si>
  <si>
    <t>Osnažimo se za podršku djeci, mladima i obiteljima u riziku</t>
  </si>
  <si>
    <t>Udruženje "Djeca prva"</t>
  </si>
  <si>
    <t>Osnaživanje ženskih organizacija civilnog društva za širenje servisa pomoći i podrške ženama koje su prživjele različite oblike rodno utemeljenog nasilja</t>
  </si>
  <si>
    <t>Centar za žene žrtve rata ROSA</t>
  </si>
  <si>
    <t>"SOS za MS- podrška i razvoj socijalnih usluga i inkluzivnog volonterstva"</t>
  </si>
  <si>
    <t>Savez društava multiple skleroze Hrvatske</t>
  </si>
  <si>
    <t>SUPPORT - SUstavna Podrška za POdršku Roditeljstvu</t>
  </si>
  <si>
    <t>Strukovna udruga za promicanje dobrobiti djece "Portić"</t>
  </si>
  <si>
    <t>"Agenti 0-7"</t>
  </si>
  <si>
    <t>Međimurska udruga za ranu intervenciju u djetinjstvu</t>
  </si>
  <si>
    <t>"Zajedno jači"</t>
  </si>
  <si>
    <t>SRCE- udruga djece s teškoćama u razvoju,osoba s invaliditetom i njihovih obitelji</t>
  </si>
  <si>
    <t>KUTINA - JAČANJE SOCIJALNE UKLJUČENOSTI STARIJIH</t>
  </si>
  <si>
    <t>Udruga nezaposlenih u Kutini</t>
  </si>
  <si>
    <t>Arka: socijalne usluge u zajednici za osobe s intelektualnim teškoćama i njihove obitelji</t>
  </si>
  <si>
    <t>Udruga Korablja</t>
  </si>
  <si>
    <t>Udruga mladih ''Mladi u Europskoj uniji''</t>
  </si>
  <si>
    <t>Projekt za osnaživanje lokalne zajednice u razvoju civilnog društva i volonterizma na području posebne državne skrbi - "Jedan, dva, tri, uključi se i ti"</t>
  </si>
  <si>
    <t>Udruga za lokalni razvoj „Turbina promjena“</t>
  </si>
  <si>
    <t>Inicijativa za poticanje zapošljavanja i lokalnog razvoja na području Knina i Novog Marofa</t>
  </si>
  <si>
    <t>Udruga žena "Oreh" Oštrice</t>
  </si>
  <si>
    <t>Društveno poduzetnički generator</t>
  </si>
  <si>
    <t>Savez udruga Rojca</t>
  </si>
  <si>
    <t>Žene okreću novu stranicu</t>
  </si>
  <si>
    <t>Iskra - Centar za edukaciju i savjetovanje</t>
  </si>
  <si>
    <t>KORAK PO KORAK DO ODRŽIVOG RAZVOJA KUTINE</t>
  </si>
  <si>
    <t>ZAKLADA SANDRA STOJIĆ</t>
  </si>
  <si>
    <t>EU PROJEKT NAŠA BUĆNOST</t>
  </si>
  <si>
    <t>Udruga „Hrvatska žena“ Stari Jankovci</t>
  </si>
  <si>
    <t>Misli plavo - otok Ugljan</t>
  </si>
  <si>
    <t>Društvo istraživača mora - „20.000 milja”</t>
  </si>
  <si>
    <t>Senior Star</t>
  </si>
  <si>
    <t>Gradska udruga umirovljenika Pazin</t>
  </si>
  <si>
    <t>Jačanje kapaciteta za socijalno poduzetništvo</t>
  </si>
  <si>
    <t>Udruga za pomoć ovisnicima "Vida" Rijeka</t>
  </si>
  <si>
    <t>LOKALNI INFO CENTAR ZA MLADE BEBRINA</t>
  </si>
  <si>
    <t>Brzi start!</t>
  </si>
  <si>
    <t>Udruga tjelesnih invalida Međimurja</t>
  </si>
  <si>
    <t>Jačanjem kapaciteta do socijalne uključenosti</t>
  </si>
  <si>
    <t>Udruga za promicanje stvaralaštva Art studio</t>
  </si>
  <si>
    <t>MAJSTOR MACMALIĆ</t>
  </si>
  <si>
    <t>Ruta - grupa za kvalitetniji život na otoku Cresu</t>
  </si>
  <si>
    <t>VOLONTIRAJ! POKRENI SEBE, POKRENI LJUDE OKO SEBE.</t>
  </si>
  <si>
    <t>Beretinečka udruga mladih</t>
  </si>
  <si>
    <t>B(r)ojanje</t>
  </si>
  <si>
    <t>„Stakleno zvono“</t>
  </si>
  <si>
    <t>Partnerstvom do dobrog upravljanja</t>
  </si>
  <si>
    <t>KA-MATRIX - Udruga za društveni razvoj</t>
  </si>
  <si>
    <t>Edukatibni boćarski kamp za osobe s invaliditetom i sportske asistenet</t>
  </si>
  <si>
    <t>Boćarski klub osoba s invaliditetom "Pulac"</t>
  </si>
  <si>
    <t>Izgradnja i povećanje kapaciteta OCD-a za pripremu projektnih prijedloga u okviru ESF-a</t>
  </si>
  <si>
    <t>Centar za ruralni razvoj CERURA Sinj</t>
  </si>
  <si>
    <t>ČUJEMO S(V)E VIDIMO -  mladih za mlade na području PGŽ-a</t>
  </si>
  <si>
    <t>Udruga Ri Rock</t>
  </si>
  <si>
    <t>L.I.V.E. OCD Našice, Lokalne inicijative. Volontiranje. Educiranje. = Organizacije civilnog društva Našice</t>
  </si>
  <si>
    <t>Centar za lokalne inicijative i poduzetništvo Našice</t>
  </si>
  <si>
    <t>Jačanje kapaciteta i sposobnosti pružatelja socijalnih usluga za starije osobe u područjima posebne državne skrbi kroz zapošljavanje, obrazovanje,  socijalno uključivanje i dobro upravljanje organizacija civilnog društva na lokalnom nivou</t>
  </si>
  <si>
    <t>Udruga za razvoj lokalne zajednice "Iskra"</t>
  </si>
  <si>
    <t>More mogućnosti</t>
  </si>
  <si>
    <t>Udruga za promicanje zdravog života Buđenje</t>
  </si>
  <si>
    <t>REFUL - jačanje uloge civilnog sektora u rješavanju problema zajednice</t>
  </si>
  <si>
    <t>Košarkaški klub invalida "Vodice"</t>
  </si>
  <si>
    <t>milo za drago</t>
  </si>
  <si>
    <t>Udruga "TRENUTAK.39"</t>
  </si>
  <si>
    <t>"SNAGOM ZAJEDNIŠTVA" - Razvoj volonterizma u svrhu smanjenja socijalne isključenosti i poboljšanja kvalitete života osoba treće životne dobi.</t>
  </si>
  <si>
    <t>Matica umirovljenika Hrvatske Udruga Buzet</t>
  </si>
  <si>
    <t>Job Club za nezaposlene branitelje Cetinske krajine</t>
  </si>
  <si>
    <t>Braniteljska socijalno-radna zadruga DALMATIA RURALIS za savjetovanje i upravljanje</t>
  </si>
  <si>
    <t>VOLONTERI - SNAGA VRAPČIĆA</t>
  </si>
  <si>
    <t>Udruga za unaprjeđenje duševnog zdravlja „Vrapčići“</t>
  </si>
  <si>
    <t>ZNANJEM DO USPJEHA, MIKRO AKCIJE ZA MAKRO UTJECAJ U LOKALNOJ ZAJEDNICI</t>
  </si>
  <si>
    <t>Udruga za promicanje informatike i sporta "Enter“</t>
  </si>
  <si>
    <t>- MI - Novi  alat za rad u lokalnoj zajednici</t>
  </si>
  <si>
    <t>Savjetovalište „Mali plac“</t>
  </si>
  <si>
    <t>SURAZVOJ
SURAZVOJ Savjetovanje, uključivanje, rast i razvoj</t>
  </si>
  <si>
    <t>Centar za edukaciju, savjetovanje i osobni razvoj CEDAR</t>
  </si>
  <si>
    <t>Socijalna samoposluga</t>
  </si>
  <si>
    <t>Humanitarna udruga "Rijeka ljubavi"</t>
  </si>
  <si>
    <t>ZAJEDNO ĆE NAM BITI LAKŠE!!!</t>
  </si>
  <si>
    <t>Hrvatsko žensko društvo Pleternica</t>
  </si>
  <si>
    <t>Mogu.Želim.Znam!</t>
  </si>
  <si>
    <t>Udruga Praktikum - centar za djecu i mlade</t>
  </si>
  <si>
    <t>Otpisani broj</t>
  </si>
  <si>
    <t>H-epicentar</t>
  </si>
  <si>
    <t>MJESTO ZA SVE</t>
  </si>
  <si>
    <t>Centar za kulturne djelatnosti</t>
  </si>
  <si>
    <t>Psihosocijalno osnaživanje posebno vulnerabilnih pojedinaca i osoba koje im pomažu</t>
  </si>
  <si>
    <t>Udruga za promicanje istih mogućnosti (UPIM)</t>
  </si>
  <si>
    <t>Burza poduzetničkih ideja</t>
  </si>
  <si>
    <t>Udruga diplomiranih studenata Fakulteta ekonomije i turizma "Dr. Mijo Mirković" Sveučilišta Jurja Dobrile u Puli</t>
  </si>
  <si>
    <t>E-DUTEKA- Jačanje kapaciteta OCD-a Dubrovačko-neretvanske županije</t>
  </si>
  <si>
    <t>Udruga Dubrovačka naranča</t>
  </si>
  <si>
    <t>Budimo promjena koju želimo vidjeti!</t>
  </si>
  <si>
    <t>Udruga Kupa rijeka života</t>
  </si>
  <si>
    <t>Društvo građana – povećanje vidljivosti i utjecaja udruga civilnoga društva i Građana u procesu donošenja odluka</t>
  </si>
  <si>
    <t>Čujmo glasove različitih – uključivanje osoba s invaliditetom u Građanski dijalog</t>
  </si>
  <si>
    <t>Uz aktivno građanstvo prema Razvoju i boljoj kvaliteti života u lokalnim zajednicama u Južnoj Hrvatskoj</t>
  </si>
  <si>
    <t>Građani i građanke imaju moć: održivi model za participaciju građana/ki i OCD-a u donošenju odluka na lokalnom i Regionalnom nivou</t>
  </si>
  <si>
    <t>Izravna dodjela sredstava Operativnoj strukturi RLJP faza II</t>
  </si>
  <si>
    <t xml:space="preserve"> Agencija za strukovno obrazovanje i obrazovanje odraslih</t>
  </si>
  <si>
    <r>
      <rPr>
        <b/>
        <sz val="12"/>
        <color theme="1"/>
        <rFont val="Times New Roman"/>
        <family val="1"/>
        <charset val="238"/>
      </rPr>
      <t xml:space="preserve">Prioritet 2. 
</t>
    </r>
    <r>
      <rPr>
        <sz val="12"/>
        <color theme="1"/>
        <rFont val="Times New Roman"/>
        <family val="1"/>
        <charset val="238"/>
      </rPr>
      <t xml:space="preserve">Jačanje socijalnog uključivanja i integracije osoba u nepovoljnom položaju   </t>
    </r>
    <r>
      <rPr>
        <b/>
        <sz val="12"/>
        <color theme="1"/>
        <rFont val="Times New Roman"/>
        <family val="1"/>
        <charset val="238"/>
      </rPr>
      <t xml:space="preserve">        Mjera 2.3 
</t>
    </r>
    <r>
      <rPr>
        <sz val="12"/>
        <color theme="1"/>
        <rFont val="Times New Roman"/>
        <family val="1"/>
        <charset val="238"/>
      </rPr>
      <t xml:space="preserve">Razvoj socijalnih usluga radi unaprjeđenja mogućnosti zapošljavanja
</t>
    </r>
  </si>
  <si>
    <r>
      <t xml:space="preserve">
</t>
    </r>
    <r>
      <rPr>
        <b/>
        <sz val="12"/>
        <color theme="1"/>
        <rFont val="Times New Roman"/>
        <family val="1"/>
        <charset val="238"/>
      </rPr>
      <t>Prioritet 3.</t>
    </r>
    <r>
      <rPr>
        <sz val="12"/>
        <color theme="1"/>
        <rFont val="Times New Roman"/>
        <family val="1"/>
        <charset val="238"/>
      </rPr>
      <t xml:space="preserve">
Jačanje ljudskog kapitala u obrazovanju, istraživanju i razvoju
</t>
    </r>
    <r>
      <rPr>
        <b/>
        <sz val="12"/>
        <color theme="1"/>
        <rFont val="Times New Roman"/>
        <family val="1"/>
        <charset val="238"/>
      </rPr>
      <t>Mjera 3.1</t>
    </r>
    <r>
      <rPr>
        <sz val="12"/>
        <color theme="1"/>
        <rFont val="Times New Roman"/>
        <family val="1"/>
        <charset val="238"/>
      </rPr>
      <t xml:space="preserve">
Unapređenje obrazovnog sustava</t>
    </r>
  </si>
  <si>
    <r>
      <t xml:space="preserve">
</t>
    </r>
    <r>
      <rPr>
        <b/>
        <sz val="12"/>
        <color rgb="FF000000"/>
        <rFont val="Times New Roman"/>
        <family val="1"/>
        <charset val="238"/>
      </rPr>
      <t>Prioritet 4.</t>
    </r>
    <r>
      <rPr>
        <sz val="12"/>
        <color rgb="FF000000"/>
        <rFont val="Times New Roman"/>
        <family val="1"/>
        <charset val="238"/>
      </rPr>
      <t xml:space="preserve">
Tehnička pomoć 
</t>
    </r>
    <r>
      <rPr>
        <b/>
        <sz val="12"/>
        <color rgb="FF000000"/>
        <rFont val="Times New Roman"/>
        <family val="1"/>
        <charset val="238"/>
      </rPr>
      <t>Mjera 4.1</t>
    </r>
    <r>
      <rPr>
        <sz val="12"/>
        <color rgb="FF000000"/>
        <rFont val="Times New Roman"/>
        <family val="1"/>
        <charset val="238"/>
      </rPr>
      <t xml:space="preserve">
Upravljanje OP-om i izgradnja administrativne sposobnosti
</t>
    </r>
  </si>
  <si>
    <r>
      <rPr>
        <b/>
        <sz val="12"/>
        <color rgb="FF000000"/>
        <rFont val="Times New Roman"/>
        <family val="1"/>
        <charset val="238"/>
      </rPr>
      <t>Prioritet 4.</t>
    </r>
    <r>
      <rPr>
        <sz val="12"/>
        <color rgb="FF000000"/>
        <rFont val="Times New Roman"/>
        <family val="1"/>
        <charset val="238"/>
      </rPr>
      <t xml:space="preserve">
Tehnička pomoć 
</t>
    </r>
    <r>
      <rPr>
        <b/>
        <sz val="12"/>
        <color rgb="FF000000"/>
        <rFont val="Times New Roman"/>
        <family val="1"/>
        <charset val="238"/>
      </rPr>
      <t>Mjera 4.2</t>
    </r>
    <r>
      <rPr>
        <sz val="12"/>
        <color rgb="FF000000"/>
        <rFont val="Times New Roman"/>
        <family val="1"/>
        <charset val="238"/>
      </rPr>
      <t xml:space="preserve">
Upravljanje OP-om i izgradnja administrativne sposobnosti
</t>
    </r>
  </si>
  <si>
    <r>
      <rPr>
        <b/>
        <sz val="12"/>
        <color theme="1"/>
        <rFont val="Times New Roman"/>
        <family val="1"/>
        <charset val="238"/>
      </rPr>
      <t xml:space="preserve">Prioritet 5.  </t>
    </r>
    <r>
      <rPr>
        <sz val="12"/>
        <color theme="1"/>
        <rFont val="Times New Roman"/>
        <family val="1"/>
        <charset val="238"/>
      </rPr>
      <t xml:space="preserve">Jačanje uloge civilnog društva za bolje upravljanje              
</t>
    </r>
    <r>
      <rPr>
        <b/>
        <sz val="12"/>
        <color theme="1"/>
        <rFont val="Times New Roman"/>
        <family val="1"/>
        <charset val="238"/>
      </rPr>
      <t xml:space="preserve">Mjera 5.2.  </t>
    </r>
    <r>
      <rPr>
        <sz val="12"/>
        <color theme="1"/>
        <rFont val="Times New Roman"/>
        <family val="1"/>
        <charset val="238"/>
      </rPr>
      <t xml:space="preserve">   Jačanje uloge
 organizacija civilnog
 društva za
 društveno-ekonomski 
rast i demokratski razvoj
</t>
    </r>
  </si>
  <si>
    <r>
      <rPr>
        <b/>
        <sz val="12"/>
        <color theme="1"/>
        <rFont val="Times New Roman"/>
        <family val="1"/>
        <charset val="238"/>
      </rPr>
      <t>Prioritet 3.</t>
    </r>
    <r>
      <rPr>
        <sz val="12"/>
        <color theme="1"/>
        <rFont val="Times New Roman"/>
        <family val="1"/>
        <charset val="238"/>
      </rPr>
      <t xml:space="preserve">
Jačanje ljudskog kapitala u obrazovanju, istraživanju i razvoju 
</t>
    </r>
    <r>
      <rPr>
        <b/>
        <sz val="12"/>
        <color theme="1"/>
        <rFont val="Times New Roman"/>
        <family val="1"/>
        <charset val="238"/>
      </rPr>
      <t>Mjera 3.2</t>
    </r>
    <r>
      <rPr>
        <sz val="12"/>
        <color theme="1"/>
        <rFont val="Times New Roman"/>
        <family val="1"/>
        <charset val="238"/>
      </rPr>
      <t xml:space="preserve">
Razvoj ljudskih potencijala u istraživanju i inovacijama
</t>
    </r>
  </si>
  <si>
    <r>
      <rPr>
        <b/>
        <sz val="12"/>
        <color rgb="FF000000"/>
        <rFont val="Times New Roman"/>
        <family val="1"/>
        <charset val="238"/>
      </rPr>
      <t xml:space="preserve">Prioritet 5.  </t>
    </r>
    <r>
      <rPr>
        <sz val="12"/>
        <color rgb="FF000000"/>
        <rFont val="Times New Roman"/>
        <family val="1"/>
        <charset val="238"/>
      </rPr>
      <t xml:space="preserve">Jačanje uloge civilnog društva za bolje upravljanje </t>
    </r>
    <r>
      <rPr>
        <b/>
        <sz val="12"/>
        <color rgb="FF000000"/>
        <rFont val="Times New Roman"/>
        <family val="1"/>
        <charset val="238"/>
      </rPr>
      <t xml:space="preserve">             
Mjera 5.1 </t>
    </r>
    <r>
      <rPr>
        <sz val="12"/>
        <color rgb="FF000000"/>
        <rFont val="Times New Roman"/>
        <family val="1"/>
        <charset val="238"/>
      </rPr>
      <t>Promocija socijalnog dijaloga</t>
    </r>
    <r>
      <rPr>
        <b/>
        <sz val="12"/>
        <color rgb="FF000000"/>
        <rFont val="Times New Roman"/>
        <family val="1"/>
        <charset val="238"/>
      </rPr>
      <t xml:space="preserve">
</t>
    </r>
    <r>
      <rPr>
        <sz val="12"/>
        <color rgb="FF000000"/>
        <rFont val="Times New Roman"/>
        <family val="1"/>
        <charset val="238"/>
      </rPr>
      <t xml:space="preserve">
</t>
    </r>
  </si>
  <si>
    <t>Razvojem VOLONTERSTVA do razvoja OCD-a!</t>
  </si>
  <si>
    <t>Jačanje sposobnosti organizacija civilnog društva za pružanje socijalnih usluga</t>
  </si>
  <si>
    <t>Mikro projekti podrške inovativnim aktivnostima malih organizacija civilnog društva za lokalni razvoj</t>
  </si>
  <si>
    <t xml:space="preserve">Hrvatski zavod za zapošljavanje
Područni ured Sisak </t>
  </si>
  <si>
    <t>Agencija za razvoj Zadarske županije ZADRA NOVA</t>
  </si>
  <si>
    <t>Institut za razvoj tržišta rada</t>
  </si>
  <si>
    <t>START</t>
  </si>
  <si>
    <t>Hrvatski zavod za zapošljavanje
Područni ured Varaždin</t>
  </si>
  <si>
    <t>Udruga za razvoj civilnog društva - SMART</t>
  </si>
  <si>
    <t>Mentor</t>
  </si>
  <si>
    <t>Općina Donja Voća</t>
  </si>
  <si>
    <t>Ekonomsko-birotehnička škola</t>
  </si>
  <si>
    <t>Učilište Studium- ustanova za obrazovanje odraslih</t>
  </si>
  <si>
    <t>Eco Horty Lab II</t>
  </si>
  <si>
    <t>Srednja škola Matije Antuna Reljkovića Slavonski Brod</t>
  </si>
  <si>
    <t>Regionalna razvojna agencija Bjelovarsko-bilogorske županije</t>
  </si>
  <si>
    <t>Hrvatski zavod za zapošljavanje
Područni ured Vukovar</t>
  </si>
  <si>
    <t>Agencija za razvoj Vukovarsko-srijemske županije Hrast d.o.o.</t>
  </si>
  <si>
    <t>Hrvatski zavod za zapošljavanje
Područni ured Virovitica</t>
  </si>
  <si>
    <t>Udruga za borbu protiv ovisnosti "Ne-ovisnost"</t>
  </si>
  <si>
    <t>Regionalna razvojna agencija Zagrebačke županije</t>
  </si>
  <si>
    <t>Javna ustanova razvojna agencija Šibensko-kninske županije</t>
  </si>
  <si>
    <t>Hrvatski zavod za zapošljavanje,
Područni ured Bjelovar</t>
  </si>
  <si>
    <t>Hrvatski zavod za zapošljavanje,
Područni ured Zadar</t>
  </si>
  <si>
    <t>Grad Virovitica</t>
  </si>
  <si>
    <t>Carpe Diem udruga za poticanje i razvoj kreativnih i socijalnih potencijala djece, mladih i odraslih</t>
  </si>
  <si>
    <t>Hrvatski zavod za zapošljavanje
Područni ured Požega</t>
  </si>
  <si>
    <t>EDUCA</t>
  </si>
  <si>
    <t>Općina Klinča Sela</t>
  </si>
  <si>
    <t>Veleučilište u Karlovcu</t>
  </si>
  <si>
    <t>Razvojna agencija Ličko-senjske županije - LIRA</t>
  </si>
  <si>
    <t>Mine Alternativni Izvori Donacija</t>
  </si>
  <si>
    <t>Fundacija za izboljšanje zaposlitvenih možnosti PRIZMA</t>
  </si>
  <si>
    <t>Zagorska razvojna agencija d.o.o. za promicanje regionalnog razvoja</t>
  </si>
  <si>
    <t>Hrvatski zavod za zapošljavanje - Područni ured Čakovec</t>
  </si>
  <si>
    <t xml:space="preserve">PORA Razvojna agencija Podravine i Prigorja za promicanje i provedbu razvojnih aktivnosti u Koprivničko-križevačkoj županiji </t>
  </si>
  <si>
    <t>Volonterski centar- Osijek</t>
  </si>
  <si>
    <t>Centar za tehnološki razvoj – Razvojna agencija Brodsko-posavske županije d.o.o.</t>
  </si>
  <si>
    <t>Gastroposao.eu</t>
  </si>
  <si>
    <t>Udruga za promicanje vrijednosti hrvatske gastronomske i enološke baštine ''Gastronomadi''</t>
  </si>
  <si>
    <t>Hrvatski zavod za zapošljavanje - Područni ured Bjelovar</t>
  </si>
  <si>
    <t>Tecumviva društvo s ograničenom odgovornošću</t>
  </si>
  <si>
    <t>VIDRA - Agencija za regionalni razvoj Virotivičko-podravske županije</t>
  </si>
  <si>
    <t>Općina Majur</t>
  </si>
  <si>
    <t>Regionalna razvojna agencija REDEA društvo s ograničenom odgovornošću</t>
  </si>
  <si>
    <t>Općina Sveti Filip i Jakov</t>
  </si>
  <si>
    <t>Daljnji razvoj standarda zanimanja</t>
  </si>
  <si>
    <t>OGRANIČENI POSTUPAK</t>
  </si>
  <si>
    <t>Prioritet 1 / Mjera 1.3</t>
  </si>
  <si>
    <t>Obrazovanje za poduzetništvo i obrt</t>
  </si>
  <si>
    <t>Edukacija djelatnika turizma i ugostiteljstva</t>
  </si>
  <si>
    <t>Lošinjska plovidba - Turizam d.o.o.</t>
  </si>
  <si>
    <t>Znanje kao multiplikator našeg uspjeha i boljih poslovnih rezultata na rastućem tržištu organskih zdravih proizvoda</t>
  </si>
  <si>
    <t>Biovega d.o.o.</t>
  </si>
  <si>
    <t>PROmocija Poduzetništva i Obrta među srednjošolcima u Ličko-senjskoj županiji</t>
  </si>
  <si>
    <t>GTF - Inicijativa za održivi rast</t>
  </si>
  <si>
    <t>Jačanje tržišne pozicije inovativnih visoko tehnoloških proizvoda tvrtke Rimac Automobili d.o.o. ulaganjem u ljdske potencijale</t>
  </si>
  <si>
    <t>Rimac Automobili d.o.o.</t>
  </si>
  <si>
    <t>Nacionalno studentsko startup natjecanje - poticanje poduzetničke kulture te pozitivnog odnosa prema cjeloživotnom učenju</t>
  </si>
  <si>
    <t>Poduzetnički inkubator ZIP d.o.o.</t>
  </si>
  <si>
    <t>Znanjem do uspjeha - ulaganje u stručno usavršavanje zaposlenika</t>
  </si>
  <si>
    <t>Inpro d.o.o.</t>
  </si>
  <si>
    <t>Promocija obrazovnih programa za obrtnička zanimanja</t>
  </si>
  <si>
    <t>Hrvatska obrtnička komora, Obrtnička komora Virovitičko-podravske županije</t>
  </si>
  <si>
    <t>Jačanje kapaciteta ključnih za razvoj poslovanja</t>
  </si>
  <si>
    <t>Izdanja Antibarbarus d.o.o.</t>
  </si>
  <si>
    <t>3P - Planiram, poduzimam, promoviram!</t>
  </si>
  <si>
    <t>HVM Metalik d.o.o.</t>
  </si>
  <si>
    <t>ACT Printlab d.o.o.</t>
  </si>
  <si>
    <t>Veliki koraci malih poduzetnika</t>
  </si>
  <si>
    <t>Dječji vrtić svetog Leopolda Mandića</t>
  </si>
  <si>
    <t>Znanjem do novih rješenja</t>
  </si>
  <si>
    <t>BCC Services d.o.o.</t>
  </si>
  <si>
    <t>osposobljavanje postojećeg kadra radi unapređenja tehnoloških procesa proizvodnje i montaže</t>
  </si>
  <si>
    <t>GMK d.o.o.</t>
  </si>
  <si>
    <t>Poduzetnik kroz cijeli život</t>
  </si>
  <si>
    <t>Centar za poduzetništvo Grada Slatine</t>
  </si>
  <si>
    <t>Malom kavom do velikog posla</t>
  </si>
  <si>
    <t>Grad Split</t>
  </si>
  <si>
    <t>Učini obr(A)t</t>
  </si>
  <si>
    <t>Posao svih poslova</t>
  </si>
  <si>
    <t>Kerschoffset Zagreb d.o.o.</t>
  </si>
  <si>
    <t>Poduzetnik za pet</t>
  </si>
  <si>
    <t>Strukovna škola Đurđevac</t>
  </si>
  <si>
    <t>Edukacijom zaposlenika u nove poslovne izazove</t>
  </si>
  <si>
    <t>EA sistem d.o.o. za pružanje poslovnih usluga</t>
  </si>
  <si>
    <t>Znanjem do novih tržišta</t>
  </si>
  <si>
    <t>Omega software d.o.o.</t>
  </si>
  <si>
    <t>GDi GISDATA - Razvoj ljudskih potencijala i povećanje konkurentnosti zaposlenika za rast i izvoz baziran na inovativnim proizvodima</t>
  </si>
  <si>
    <t>GDi gisata d.o.o.</t>
  </si>
  <si>
    <t>Provedba specijalističkih IT i poslovnih edukacija s ciljem jačanja individualne konkurentnosti zaposlenika i podizanja cjelokupne vrijednosti Tvrtke</t>
  </si>
  <si>
    <t>Sedmi odjel d.o.o.</t>
  </si>
  <si>
    <t>Pet Minuta d.o.o. - ulaganje u ljudske potencijale za jačanje pozicije na globalnom tržištu</t>
  </si>
  <si>
    <t>Pet Minuta d.o.o.</t>
  </si>
  <si>
    <t>Ujedinomo se i postanimo majstori u svojim zanatima</t>
  </si>
  <si>
    <t>Vodoinstalaterski obrt "Vodoinstalater Stričak"</t>
  </si>
  <si>
    <t>Pr(a)vi put u biznis! - Projekt promicanja poduzetništva ugroženih skupina</t>
  </si>
  <si>
    <t>Institut za razvoj poduzetništva i europske projekte</t>
  </si>
  <si>
    <t>Usvajanjem novih kompetencija do suvremenih elektroinstalacijskih usluga</t>
  </si>
  <si>
    <t>Elektro Jaklić, obrt za usluge i trgovinu vl. Siniša jaklić</t>
  </si>
  <si>
    <t>"PODURES" Promicija poduzetništva i cijeloživotnog učenja Duge Rese i okolice</t>
  </si>
  <si>
    <t>Grad Duga Resa</t>
  </si>
  <si>
    <t xml:space="preserve">Edukacija za sigurniji transport </t>
  </si>
  <si>
    <t>Magrad d.o.o.</t>
  </si>
  <si>
    <t>Uzgoj i odgoj</t>
  </si>
  <si>
    <t>I. osnovna škola Vrbovec</t>
  </si>
  <si>
    <t>Vrijedne ručice</t>
  </si>
  <si>
    <t>Dječji vrtić Tratinčica</t>
  </si>
  <si>
    <t>Poduzetništvo i obrtništvo je IN</t>
  </si>
  <si>
    <t>Obrtničko učilište - ustanova za obrazovanje odraslih</t>
  </si>
  <si>
    <t>Promocija poduzetništva i obrta u šumarskom i drvnom sektoru</t>
  </si>
  <si>
    <t>Institut za razvoj i međunarodne odnose</t>
  </si>
  <si>
    <t>Povećanje razine konkurentnosti tvrtke Lim samobor kroz razvoj internih ljudskih resursa</t>
  </si>
  <si>
    <t>Lim Samobor d.o.o. za proizvodnju, trgovinu i usluge</t>
  </si>
  <si>
    <t>Promocija eko-društvenog poduzetništva mladima iz Splitsko-dalmatinske županije</t>
  </si>
  <si>
    <t>Cluster za eko-društvene inovacije i razvoj CEDRA Split</t>
  </si>
  <si>
    <t>Povećanje konkurentnosti ulaganjem u cjeloživotno obrazovanje zaposlenika</t>
  </si>
  <si>
    <t>Astra international-inženjering d.o.o.</t>
  </si>
  <si>
    <t>Podizanje kvalitete proizvoda i učinkovitosti zaposlenika tvrtke RAO d.o.o.</t>
  </si>
  <si>
    <t>RAO d.o.o.</t>
  </si>
  <si>
    <t>EkoBiz - Eko poduzetništvo mladih</t>
  </si>
  <si>
    <t>Javna ustanova RERA S.D. za koordinaciju i razvoj Splitsko-Dalmatinske županije</t>
  </si>
  <si>
    <t>Eduka za novih 40 godina</t>
  </si>
  <si>
    <t>Iviček d.o.o.</t>
  </si>
  <si>
    <t>Kontinuirano educiranje i povećanje vještina i kompetencija zaposlenika</t>
  </si>
  <si>
    <t>MEGATREND POSLOVNA RJEŠENJA d.o.o.</t>
  </si>
  <si>
    <t>Novi uzlet</t>
  </si>
  <si>
    <t>Trade Air d.o.o.</t>
  </si>
  <si>
    <t>Edukacija djelatnika za kvalitetno obavljanje postojećih i pružanje novih usluga tvrtke Hoteli Baška Voda</t>
  </si>
  <si>
    <t>Hoteli Baška Voda d.d.</t>
  </si>
  <si>
    <t>NEOS - Povćanje izvoza komercijalizacija inovacija na inozemnom tržištu kroz podizanje razine stručnog obrazovanja i poduzetničkih kompetencija</t>
  </si>
  <si>
    <t>Neos d.o.o.</t>
  </si>
  <si>
    <t>Poduzetništvo-moj izbor</t>
  </si>
  <si>
    <t>Srednja škola Novi Marof</t>
  </si>
  <si>
    <t>Usvajanje i certifikacija novih razvojnih i upravljačkih znanja za potrebe izvoza softvera</t>
  </si>
  <si>
    <t>Primera sedam d.o.o.</t>
  </si>
  <si>
    <t>Obrazovanjem do boljih poslovnih rezultata Poduzeća za ceste d.o.o. Bjelovar</t>
  </si>
  <si>
    <t>Poduzeće za ceste d.o.o.</t>
  </si>
  <si>
    <t>Meet Entrepreneur - Me Tycoon (upoznaj poduzetnika - Ja tajkun)</t>
  </si>
  <si>
    <t>Poduzetnički centar Samobor d.o.o.</t>
  </si>
  <si>
    <t>Ready, Steady, Go!</t>
  </si>
  <si>
    <t>Koprivnički poduzetnik d.o.o.</t>
  </si>
  <si>
    <t>Osnaživanje proizvodnih, prodajnih i organizacijskih kapaciteta za konkurentnje poslovanje</t>
  </si>
  <si>
    <t>Lada d.o.o.</t>
  </si>
  <si>
    <t>Podizanje razine kvalitete Instruktažnog centra</t>
  </si>
  <si>
    <t>Promocija obrtničkih i strukovnih zanimanja u duhu razvoja poduzetništva</t>
  </si>
  <si>
    <t>Srednja škola Ludbreg</t>
  </si>
  <si>
    <t>DT kreativci</t>
  </si>
  <si>
    <t>Šumarska i drvodjeljska škola Karlovac</t>
  </si>
  <si>
    <t>Podizanje razine stručnog osposobljavanja i poduzetničkih znanja i vještina putem verificiranih programa obrazovanja u SA BIŠĆAN d.o.o.</t>
  </si>
  <si>
    <t>SA BIŠĆAN d.o.o.</t>
  </si>
  <si>
    <t>Jačanje kapaciteta za energetsku efikasnost</t>
  </si>
  <si>
    <t>Markov-Trade d.o.o.</t>
  </si>
  <si>
    <t>Promocija obrazovanja za poduzetništvo i obrt u Ličko-senjskoj županiji</t>
  </si>
  <si>
    <t>Novim znanjima do zajedničkog rasta</t>
  </si>
  <si>
    <t>Poslovanje 2 d.o.o. za informatičke i marketinške usluge</t>
  </si>
  <si>
    <t>Promocija poduzetništva i obrta učenika osnovnih škola do bolje pozicije na tržištu rada</t>
  </si>
  <si>
    <t>Regionalno razvojna agencija Bjelovarsko-bilogorske županije d.o.o.</t>
  </si>
  <si>
    <t>Kreativna akademija</t>
  </si>
  <si>
    <t>Centar za poduzetništvo, J.J. Strossmayera</t>
  </si>
  <si>
    <t>Edukacijom do modernizacije frizerskih tehnika</t>
  </si>
  <si>
    <t>Beauty frizerski obrt, vl. Spomenka Krebsz</t>
  </si>
  <si>
    <t>Poslovna inteligencija 2015/2016 – ulaganjem u ljudske potencijale za konkurentnost na novim tržištima</t>
  </si>
  <si>
    <t>Poslovna inteligencija d.o.o.</t>
  </si>
  <si>
    <t>Ulaganje u ljudske potencijale za jačanje pozicije na globalnom tržištu i komercijalizaciju inovacija- DOK-ING</t>
  </si>
  <si>
    <t>DOK-ING d.o.o.</t>
  </si>
  <si>
    <t>TREA TRADE d.o.o</t>
  </si>
  <si>
    <t>Novi Horizonti</t>
  </si>
  <si>
    <t>Arata Biz d.o.o.</t>
  </si>
  <si>
    <t>Studentski poduzetnički inkubator</t>
  </si>
  <si>
    <t>Sveučilište u Splitu, Ekonomski Fakultet</t>
  </si>
  <si>
    <t>PROMO BUDI UZOR - Natjecanje za najbolji studentski poslovni plan</t>
  </si>
  <si>
    <t>TERA Tehnopolis d.o.o.</t>
  </si>
  <si>
    <t>MLADI OBRTNICI-NOVI PODUZETNICI</t>
  </si>
  <si>
    <t>UDRUŽENJE OBRTNIKA SAMOBOR</t>
  </si>
  <si>
    <t>Povećanje konkurentnosti kroz edukaciju u proizvodnji električne i elektroničke opreme za motorna vozila</t>
  </si>
  <si>
    <t>Eloda d.o.o.</t>
  </si>
  <si>
    <t>INCHOO - Jačanje tržišnog udjela naprednih rješenja za e-trgovinu ulaganjem u ljudske potencijale</t>
  </si>
  <si>
    <t>INCHOO d.o.o.</t>
  </si>
  <si>
    <t>IN PODUZETNIK - Interaktivna baza podataka poduzetnika</t>
  </si>
  <si>
    <t>Zagrebačka županija</t>
  </si>
  <si>
    <t>Hoću biti vješt(đ)ak</t>
  </si>
  <si>
    <t>Obrtnička komora Koprivničko-križevačke županije</t>
  </si>
  <si>
    <t>Fakultet organizacije i informatike</t>
  </si>
  <si>
    <t>PLINIFIKAL - Suvremene usluge instalacije plina, grijanja i vode</t>
  </si>
  <si>
    <t>Plinoinstalaterski obrt SERVOPLIN</t>
  </si>
  <si>
    <t xml:space="preserve">TehnoCNC - Podizanje tehnološke razine proizvodnje stručnim usavršavanjem za CNC </t>
  </si>
  <si>
    <t>Liktin obrt za proizvodnju i usluge metala, gume i plastike, vulkanizacija i trgovina</t>
  </si>
  <si>
    <t xml:space="preserve">Kozmetičari – Kompetentni za pružanje novih usluga i širenje znanja (KOZMOS) </t>
  </si>
  <si>
    <t>KOZMETIČKI SALON VALENO</t>
  </si>
  <si>
    <t>Lipik - grad prijatelj poduzetnika i obrtnika</t>
  </si>
  <si>
    <t>Grad Lipik</t>
  </si>
  <si>
    <t>Grad Korčula prijatelj poduzetnika</t>
  </si>
  <si>
    <t>Grad Korčula</t>
  </si>
  <si>
    <t>AlterPOP:Poticanuje poduzetništva kroz promociju Alternativne Poljoprivredne Proizvodnje</t>
  </si>
  <si>
    <t>Udruga za promicanje ekološke proizvodnje hrane, zaštite okoliša i održivog razvoja - "Eko-Zadar"</t>
  </si>
  <si>
    <t>Povećanje znanja i vještina zaposlenika tvrtke Comel kroz specijalističke edukacije</t>
  </si>
  <si>
    <t>Comel d.o.o. za marketing, inženjering, proizvodnju i servis računala i opreme</t>
  </si>
  <si>
    <t>Postani/ostani (POP) - promocijom poduzetništva i uzajamnim učenjem do razvoja poduzetništva na području Grada Zagreba</t>
  </si>
  <si>
    <t>Razvojna agencija Zagreb - TPZ d.o.o.</t>
  </si>
  <si>
    <t>Promocija deficitarnih zanimanja u prehrambenoj industriji Zagrebačke županije</t>
  </si>
  <si>
    <t>Regionalna razvojna agencija Zagrebačke županije d.o.o. za promicanje regionalnog razvoja</t>
  </si>
  <si>
    <t>Edukacija zaposlenika Tvrtke s ciljem podizanja razine i kompetencija stručnog znanja Tvrtke</t>
  </si>
  <si>
    <t>Trenton d.o.o.</t>
  </si>
  <si>
    <t>Telegra EDU - povećanje konkurentnosti jačanjem tehničkih i upravljačkih kompetencija tvrtke Telegra d.o.o.</t>
  </si>
  <si>
    <t>Telegra d.o.o.</t>
  </si>
  <si>
    <t>Na stolu - hranom iz prošlosti u sadašnjost</t>
  </si>
  <si>
    <t>Gospodarska škola</t>
  </si>
  <si>
    <t>Hrvatski zavod za zapošljavanje, Područni ured Zadar</t>
  </si>
  <si>
    <t>CeDePe- Društvo osoba s cerebralnom i dječjom paralizom Zagreb</t>
  </si>
  <si>
    <t>British Council Croatia</t>
  </si>
  <si>
    <t>Mreža udruga osoba s invaliditetom Dalmacije - M.U.O.S.I.D</t>
  </si>
  <si>
    <t>SELECTIO d.o.o</t>
  </si>
  <si>
    <t>Širenje mreže socijalnih usluga u zajednici - Faza III</t>
  </si>
  <si>
    <t>Vrtovi Rudolfa Steinera</t>
  </si>
  <si>
    <t>Centar za odgoj i obrazovanje Rudolf Steiner Daruvar</t>
  </si>
  <si>
    <t>Centar za podršku mladima</t>
  </si>
  <si>
    <t>Udurga za prevenciju socijalnopatološkog ponašanja mladih "Prevencija"</t>
  </si>
  <si>
    <t>Osnaživanje i osposobljavanje korisnika organiziranog stanovanja za zapošljavanje uz podršku</t>
  </si>
  <si>
    <t>Centar za rehabilitaciju STANČIĆ</t>
  </si>
  <si>
    <t>Program: Inovativni Ruralni Centar za Inkluziju (PRI RUCI)</t>
  </si>
  <si>
    <t>GTF-Inicijativa za održivi rast</t>
  </si>
  <si>
    <t>Uključivo socijalno društvo</t>
  </si>
  <si>
    <t>Moj korak do samostalnosti</t>
  </si>
  <si>
    <t>Udruga za pomoć ososbama s mentalnom retardacijom Međimurske županije</t>
  </si>
  <si>
    <t>Život u zajednici i socijalna uključenost osoba s intelektualnim teškoćama</t>
  </si>
  <si>
    <t>Centar za rehabilitaciju Zagreb</t>
  </si>
  <si>
    <t>Život pun mogućnosti</t>
  </si>
  <si>
    <t>Centar za inkluziju i podršku zajednici</t>
  </si>
  <si>
    <t>Novi život</t>
  </si>
  <si>
    <t>Centar za pružanje usluga u zajednici Osijek - "JA kao i TI"</t>
  </si>
  <si>
    <t>Osobno mentorstvo za osamostaljvanje i zapošljavanje mladih bez roditeljske skrbi</t>
  </si>
  <si>
    <t>SVIMA - Udruga za razvoj organizacija civilnog društva i civilnih inicjativa</t>
  </si>
  <si>
    <t>Podrška u zajednici - TRIP B</t>
  </si>
  <si>
    <t>Dom za odrasle osobe Vila Maria</t>
  </si>
  <si>
    <t>ReStart - podrška beskućnicima za ulazak na tržište rada</t>
  </si>
  <si>
    <t>Siguran put ka neovisnom življenju</t>
  </si>
  <si>
    <t>Ženksa grupa Karlovac "Korak"</t>
  </si>
  <si>
    <t>Dječji osmijeh osnažuje obitelj</t>
  </si>
  <si>
    <t>Udruga tjelesnih invalida TOMS</t>
  </si>
  <si>
    <t>Osnažimo obitelj ovisnih članova</t>
  </si>
  <si>
    <t>Udruga OSI - osoba s invaliditetom Kutina</t>
  </si>
  <si>
    <t>"Praktična kuća znanja" - jačanje socijalnog uključivanja osoba s invaliditetom u zajednicu</t>
  </si>
  <si>
    <t>Udruga osoba s invaliditetom Karlovačke županije</t>
  </si>
  <si>
    <t>Gerontološki centar Vila Trapp Pula</t>
  </si>
  <si>
    <t>Dom za starije i nemoćne osobe Alfredo Štiglić, Pula - Casa per anziani e disabili Alfredo Štiglić Pola</t>
  </si>
  <si>
    <t>Pletenica života</t>
  </si>
  <si>
    <t>Bjelovarsko - bilogorska županija</t>
  </si>
  <si>
    <t>Lokalne mreže podrške mladima u riziku - osnaženi, educirani, aktivni, zaposleni</t>
  </si>
  <si>
    <t>Udruga "Most"</t>
  </si>
  <si>
    <t>Povećanje mogućnosti zapošljavanja nezaposlenih roditelja djece predškolske dobi</t>
  </si>
  <si>
    <t>Agencija za razvoj investicije grada Vinkovaca VIA d.o.o.</t>
  </si>
  <si>
    <t>Usluge radnih aktivnosti uz podršku za osobe s intelektualnim teškoćama</t>
  </si>
  <si>
    <t>Centar za inkluzivne radne aktivnosti</t>
  </si>
  <si>
    <t>Socijalne usluge - nove mogućnosti za zapošljavanje</t>
  </si>
  <si>
    <t>Razvoj socijalnih usluga centara za socijalnu skrb</t>
  </si>
  <si>
    <t>Informatizacija i stručne edukacije u centrima za socijalnu skrb (ISECSS)</t>
  </si>
  <si>
    <t>Ministarstvo socijalne politike i mladih</t>
  </si>
  <si>
    <t>Jačanje socijalnog dijaloga - faza II</t>
  </si>
  <si>
    <t>Centar za industrijske odnose i tržište rada</t>
  </si>
  <si>
    <t xml:space="preserve">Jačanje kapacitetagospodarsko-socijlanih vijeća Bjelovarsko-bilogorske i Međimurske županije </t>
  </si>
  <si>
    <t>Zajedno do cilja</t>
  </si>
  <si>
    <t>INAŠ - Sindikat naftne djelatnosti</t>
  </si>
  <si>
    <t>SPEAK UP - Socijalnm dijalogom do unapređenja radnih uvjeta u sektoru cestovnog prometa</t>
  </si>
  <si>
    <t>Nezavisni cestarski sindikat</t>
  </si>
  <si>
    <t>RESPECT Povjerenjem do socijalnog dialoga</t>
  </si>
  <si>
    <t>Općina Magadenovac</t>
  </si>
  <si>
    <t>Unapređenje uloge sindikata u socijalnom dijalogu u željezničkom sektoru Hrvatske</t>
  </si>
  <si>
    <t>Sindikat željezničara Hrvatske</t>
  </si>
  <si>
    <t>InCITY - uspostava bipartitnog odnosa u socijalnom dijalogu između lokalne samouprave i poduzetnika Grada Buzeta</t>
  </si>
  <si>
    <t>Grad Buzet</t>
  </si>
  <si>
    <t>EDUCA - Novi sustav sindikalnog osposobljavanja</t>
  </si>
  <si>
    <t>Savez samostalnih sindikata Hrvatske</t>
  </si>
  <si>
    <t>"3R" (razgovor- razumijevanje- rezultat)</t>
  </si>
  <si>
    <t>Hrvatski sindikat pošte - HSP</t>
  </si>
  <si>
    <t>Jačanje kompetencija do ključa uspjeha - učinkovitog bipartitnog dijaloga</t>
  </si>
  <si>
    <t>"Možemo zajedno! Prvi korak ka učinkovitom socijalnom dijalogu u Hrvatskoj"</t>
  </si>
  <si>
    <t>Hrvatski sindikat male privrede, obrtništva, uslužnih djelatnosti i stranih predstavništva</t>
  </si>
  <si>
    <t>Dijalog za sigurnost - sigurnost za dijalog</t>
  </si>
  <si>
    <t>Sindikat policije Hrvatske</t>
  </si>
  <si>
    <t>Znanjem do boljeg socijalnog dijaloga</t>
  </si>
  <si>
    <t>Sindikat metalaca Hrvatske – Industrijski sindikat (SMH-IS)</t>
  </si>
  <si>
    <t>Korak dalje</t>
  </si>
  <si>
    <t>Carinski sindikat Hrvatske - CSH</t>
  </si>
  <si>
    <t>Zajedno u budućnost – oživimo socijalni dijalog u Splitsko-dalmatinskoj županiji</t>
  </si>
  <si>
    <t>Paritetnim fondom do jačanja socijalnog dijaloga u sektoru graditeljstva - SOGRADI</t>
  </si>
  <si>
    <t>Jačanje socijalnog dijaloga u sektoru znanosti i visokog obrazovanja</t>
  </si>
  <si>
    <t>Nezavisni sindikat znanosti i visokog obrazovanja</t>
  </si>
  <si>
    <t>Jačanje socijalnog dijaloga - doprinos bipartitnim i tripartitnim procesima</t>
  </si>
  <si>
    <t>Lokalne inicijative za poticanje zapošljavanja - faza II</t>
  </si>
  <si>
    <t>Za vaše uključivanje</t>
  </si>
  <si>
    <t>STEP FORWARD – Korak naprijed u jačanju kapaciteta Lokalnog partnerstva za zapošljavanje Zadarske županije</t>
  </si>
  <si>
    <t>Forum projektno intervencijsko-implementacijskog partnerstva (PIIP) za Lokalno partnerstvo za zapošljavanje Grada Zagreba – PIIP Forum</t>
  </si>
  <si>
    <t>Job College klubovi za zapošljavanje</t>
  </si>
  <si>
    <t>Obučavanje mladih i visokoobrazovanih osoba za samozapošljavanje i poduzetništvo – Menadžeri poslovnog razvoja</t>
  </si>
  <si>
    <t>Snaga mladih – Snaga sutrašnjice</t>
  </si>
  <si>
    <t>INOVA – inovativne inicijative za zapošljavanje dugotrajno nezaposlenih osoba</t>
  </si>
  <si>
    <t>Povećanje zaposlenosti u Istri – REI</t>
  </si>
  <si>
    <t>NOVE MOGUĆNOSTI - veći izgledi za zapošljavanje nezaposlenih mladih</t>
  </si>
  <si>
    <t>Učlanite se u Job club - Napravite korak naprijed u traženju posla!</t>
  </si>
  <si>
    <t>„It works“ – Klub za zapošljavanje „Ne-ovisnost“</t>
  </si>
  <si>
    <t>Jačanje sudjelovanja poslodavaca u razvoju ljudskih kapaciteta Zagrebačke županije</t>
  </si>
  <si>
    <t>Partnersko vijeće za tržište rada Šibensko-kninske županije</t>
  </si>
  <si>
    <t>Facilitiranje zapošljavanja za osobe s intelektualnim teškoćama kroz klubove za zapošljavanje u Šibensko-kninskoj županiji</t>
  </si>
  <si>
    <t>Okusi sira – Podrška malim proizvođačima siras</t>
  </si>
  <si>
    <t>Klub za zapošljavanje mladih - Pilot projekt u Sisačko-moslavačkoj županiji</t>
  </si>
  <si>
    <t>EFoNET-Poticanje mreže zapošljavanja</t>
  </si>
  <si>
    <t>Poboljšanje kapaciteta lokalnog partnerstva za zapošljavanje – korak 2</t>
  </si>
  <si>
    <t>Operativna uspostava Tehničkog tajništva za razvoj i promociju Lokalnog partnerstva za zapošljavanje Dubrovačko-neretvanske županije – O.P.E.R.A.</t>
  </si>
  <si>
    <t>Partnerstvo za sve</t>
  </si>
  <si>
    <t>„Pripremite se za posao“ – lokalna inicijativa razvoja zapošljavanja</t>
  </si>
  <si>
    <t>Tražiš posao – dođi u klub!</t>
  </si>
  <si>
    <t>Razvoj „odozdo prema gore“</t>
  </si>
  <si>
    <t>AGE is EFFECTIVE - Razvoj i implementacija inovativne metodologije za razvoj ljudskih resursa i jačanje zapošljavanja starijih osoba</t>
  </si>
  <si>
    <t>Istakni se, osvoji posao</t>
  </si>
  <si>
    <t>Korak na tržište rada kroz Job Klub</t>
  </si>
  <si>
    <t>Moj pametan izbor</t>
  </si>
  <si>
    <t>AgVenturers – motivacija i edukacija nezaposlenih mladih ljudi iz ruralnih područja u zaleđu Zadarske županije za samozapošljavanje u maslinarstvu i vinogradarstvu</t>
  </si>
  <si>
    <t>Program aktivnog razvoja cjeloživotne zapošljivosti</t>
  </si>
  <si>
    <t>Zajedno danas za sutrašnje zapošljavanje</t>
  </si>
  <si>
    <t>Črnkas - Črnomerec poslovni klub</t>
  </si>
  <si>
    <t>Revolucija pčelarstva: stvaranje znanja i potpomaganje zaposlenja</t>
  </si>
  <si>
    <t>Klub za zapošljavanje mladih Karlovac</t>
  </si>
  <si>
    <t>Razvojem partnerstva do smanjenja nezaposlenosti</t>
  </si>
  <si>
    <t>Znanje–mogućnost-sinergija</t>
  </si>
  <si>
    <t>ZAPOSLITE NAS! – Mladi i visokoobrazovani ljudi</t>
  </si>
  <si>
    <t>Osnaživanje za razvoj 2</t>
  </si>
  <si>
    <t>Partnerstva i mogućnosti</t>
  </si>
  <si>
    <t>Suradnjom do uspjeha 2</t>
  </si>
  <si>
    <t>Nov pristup za nove mogućnosti zapošljavanja</t>
  </si>
  <si>
    <t>Centar za obuku Sv. Filip i Jakov</t>
  </si>
  <si>
    <t>Žene traže novu šansu</t>
  </si>
  <si>
    <t>Osnivanje multifunkcionalnog centra za osobe s teškoćama u Požegi – MFC Požega</t>
  </si>
  <si>
    <t>Volontiranje – šansa za nove kompetencije</t>
  </si>
  <si>
    <t>HEAR ME OUT – podizanje svijesti i stvaranje prilika za zapošljavanje gluhih i nagluhih osoba</t>
  </si>
  <si>
    <t>Šansa je u mojim rukama</t>
  </si>
  <si>
    <t>STARTUP Program – Prilika za zapošljavanje i samozapošljavanje osoba s tjelesnim invaliditetom</t>
  </si>
  <si>
    <t>Osposobljavanje na radnom mjestu za dugotrajno nezaposlene osobe s invaliditetom - pilot projekt za pomoćne kuhare</t>
  </si>
  <si>
    <t xml:space="preserve"> ZaposliOSI</t>
  </si>
  <si>
    <t>INTOwork – osposobljavanje nezaposlenih osoba sa slušnim i vizualnim oštećenjima, tjelesnih invalida i oboljelih od multiple skleroze na radnom mjestu radi povećanja njihove konkurentnosti na tržištu rada</t>
  </si>
  <si>
    <t>Dizajn za inkluziju</t>
  </si>
  <si>
    <t>Korak naprijed - Zapošljavanje uz podršku za osobe s intelektualnim teškoćama u Hrvatskoj</t>
  </si>
  <si>
    <t>Odgovorno poslovanje čisti svijet!</t>
  </si>
  <si>
    <t>Učinite prvi korak</t>
  </si>
  <si>
    <t>Internationaler Bund e.V. – Verbund Württemberg</t>
  </si>
  <si>
    <t>Ažurirano u rujnu 2015.</t>
  </si>
  <si>
    <t>Modernizacija školskih kurikuluma u strukovnim školama u skladu s Hrvatskim kvalifikacijskim okvirom i potrebama tržišta rada- faza II</t>
  </si>
  <si>
    <t xml:space="preserve">3D TVORNICA BUDUĆNOSTI </t>
  </si>
  <si>
    <t>Energetska efikasnost u graditeljskim zanimanjima - vještine i kompetencije za budućnost i radna mjesta</t>
  </si>
  <si>
    <t>Moja karijera u ugostiteljstvu i turizmu</t>
  </si>
  <si>
    <t>Srednja škola Plitvička jezera</t>
  </si>
  <si>
    <t>SOCIJALNO PODUZETNIŠTVO-NOVE KOMPETENCIJE KOMERCIJALISTA</t>
  </si>
  <si>
    <t>Komercijalna i trgovačka škola Bjelovar</t>
  </si>
  <si>
    <t>Inovativna škola za zelenu budućnost</t>
  </si>
  <si>
    <t>Tehnička škola i prirodoslovna gimnazija Ruđera Boškovića</t>
  </si>
  <si>
    <t>Mijenjamo se! Modernizacija strukovnih kurikuluma sukladno promjenjivim potrebama tržišta rada</t>
  </si>
  <si>
    <t>Srednja škola Krapina</t>
  </si>
  <si>
    <t>Robo Challenge</t>
  </si>
  <si>
    <t>Radio - osnova medijske pismenosti</t>
  </si>
  <si>
    <t>Prirodoslovno-grafička škola Zadar</t>
  </si>
  <si>
    <t>Modernizacija strukovnih programa u Drvodjeljskoj školi Zagreb</t>
  </si>
  <si>
    <t>Drvodjeljska škola Zagreb</t>
  </si>
  <si>
    <t>VETVET modulima do kurikuluma praktične nastave</t>
  </si>
  <si>
    <t>Veterinarska škola</t>
  </si>
  <si>
    <t>MOPS - Modernizacija kurikuluma za suvremen i održiv poljoprivredni sektor</t>
  </si>
  <si>
    <t>Srednja škola Dragutina Stražimira</t>
  </si>
  <si>
    <t>Agroturistički inovativni menadžment</t>
  </si>
  <si>
    <t>Poljoprivredna škola</t>
  </si>
  <si>
    <t>Modernizacija školskih kurikuluma poljoprivrednih zanimanja u skladu s HKO "Eko-bilje"</t>
  </si>
  <si>
    <t>Srednja škola Stjepana Sulimanca</t>
  </si>
  <si>
    <t>Inovativni kurikulum "Cvjećara" u skladu s europskim standardima kvalitete FLORA +</t>
  </si>
  <si>
    <t>Srednja škola "Arboretum Opeka"</t>
  </si>
  <si>
    <t>Engleski i njemački jezik u strojarstvu i prometu interaktivno - EDSIPI@</t>
  </si>
  <si>
    <t>Zelena mreža</t>
  </si>
  <si>
    <t>Poljoprivredna i veterinarska škola Osijek</t>
  </si>
  <si>
    <t>Interdisciplinarni kurikulum srednjih strukovnih škola</t>
  </si>
  <si>
    <t>Zeleni start-up</t>
  </si>
  <si>
    <t>Postani poduzetnik budućnosti - budi E-poduzetnik</t>
  </si>
  <si>
    <t>Modernizacija kurikuluma Vježbenička tvrtka</t>
  </si>
  <si>
    <t>Ekonomska škola Vukovar</t>
  </si>
  <si>
    <t>Kroz školski kurikulum do suvremenih sadržaja i metoda u studijskoj produkciji?</t>
  </si>
  <si>
    <t>E-MOBIL,Ekološki usmjeren i moderniziran kurikulum za automehaničare</t>
  </si>
  <si>
    <t>Strukovna škola Vice Vlatkovića Zadar</t>
  </si>
  <si>
    <t>Kompetencije za budućnost</t>
  </si>
  <si>
    <t>Srednja škola Ilok</t>
  </si>
  <si>
    <t>Unaprijeđenje sadržaja elektrotehničke grupe predmeta - USEGP</t>
  </si>
  <si>
    <t>Gimnazija i strukovna škola Jurja Dobrile Pazin</t>
  </si>
  <si>
    <t>Primjena inovativnih metoda podučavanja i komunikacije sukladno smjernicama ruralnog razvoja</t>
  </si>
  <si>
    <t>Poljoprivredna, prehrambena i veterinarska škola Stanka Ozanića</t>
  </si>
  <si>
    <t>Modernizacija školskog kurikuluma srednjih strukovnih škola Grada Zagreba i Zagrebačke županije –Aditivne tehnologije</t>
  </si>
  <si>
    <t>Strojarska tehnička škola Fausta Vrančića</t>
  </si>
  <si>
    <t>Suvremene metode u nastavi (SMUN)</t>
  </si>
  <si>
    <t>Srednja škola Ivanec</t>
  </si>
  <si>
    <t>Upravljajmo budućnosti</t>
  </si>
  <si>
    <t>Srednja škola kneza Branimira</t>
  </si>
  <si>
    <t>Potpora radu HKO Sektorskih vijeća i ostalih dionika u procesu provedbe HKO-a</t>
  </si>
  <si>
    <t>Izgradnja kapaciteta za programsko financiranje visokih učilišta</t>
  </si>
  <si>
    <t>Unapređivanje kvalitete u visokom obrazovanju uz primjenu Hrvatskog kvalifikacijskog okvira</t>
  </si>
  <si>
    <t>Razvoj i perspektive međunarodnih odnosa: Uspostavljanje visokoobrazovnih standarda kvalifikacija u sektoru međunarodnih odnosa, diplomacije i održivog razvoja</t>
  </si>
  <si>
    <t>Visoka škola međunarodnih odnosa i diplomacije Dag Hammarskjöld</t>
  </si>
  <si>
    <t>TARGET - Uspostava visokoobrazovnih sTandarda kvalifikacija i zanimanja u sektoru Rudarstva, Geologije i kEmijske Tehnologije</t>
  </si>
  <si>
    <t>Rudarsko-geološko-naftni-fakultet</t>
  </si>
  <si>
    <t>Usvajanje načela HKO u visokoobrazovnim institucijama u polju ekonomija – ECONQUAL</t>
  </si>
  <si>
    <t>Sveučilište u Rijeci, Ekonomski fakultet</t>
  </si>
  <si>
    <t xml:space="preserve">RURAL-ENO-GASTRO(REG):Stručno obrazovanje u funkciji održivog razvoja </t>
  </si>
  <si>
    <t>Razvoj visokoobrazovnih standarda zanimanja, standarda kvalifikacije i studijskih programa na osnovama Hrvatskog kvalifikacijskog okvira u području specijalističkih studija politehnike</t>
  </si>
  <si>
    <t>Tehničko veleučilište u Zagrebu</t>
  </si>
  <si>
    <t>Usklađivanje studijskih programa iz područja društvenih i humanističkih znanosti s potrebama tržišta rada</t>
  </si>
  <si>
    <t>Filozofski fakultet Sveučilišta u Zagrebu</t>
  </si>
  <si>
    <t>Unaprjeđenje kvalitete i primjena HKO-a u preddiplomskim sveučilišnim studijima poljoprivrede</t>
  </si>
  <si>
    <t>Poljoprivredni fakultet, Sveučilište J.J. Strossmayera</t>
  </si>
  <si>
    <t>Stand4INFO - Razvoj visokoobrazovnih standarda zanimanja, standarda kvalifikacija i studijskih programa na osnovama Hrvatskog kvalifikacijskog okvira u području informatike</t>
  </si>
  <si>
    <t>Razvoj stručnog studija održivog agroturizma kroz Hrvatski kvalifikacijski okvir</t>
  </si>
  <si>
    <t>Veleučilište u Rijeci</t>
  </si>
  <si>
    <t>IZRADA STANDARDA ZANIMANJA I STANDARDA KVALIFIKACIJE STRUČNJAKA ZA OBRAZOVANJE ODRASLIH</t>
  </si>
  <si>
    <t>Filozofski fakultet Sveučilišta u Splitu</t>
  </si>
  <si>
    <t>Razvoj studija ekologije, računarstva i matematike uz primjenu Hrvatskoga kvalifikacijskog okvira – EkoRaMa</t>
  </si>
  <si>
    <t>Sveučilište u Zagrebu, Prirodoslovno matematički fakultet</t>
  </si>
  <si>
    <t>INŽENJERSTVO MATERIJALA – TEMELJ INOVATIVNE EKONOMIJE</t>
  </si>
  <si>
    <t xml:space="preserve">Fakultet strojarstva i brodogradnje </t>
  </si>
  <si>
    <t>Standardi kvalifikacija i unapređivanje kvalitete studijskih programa odgajatelja i učitelja</t>
  </si>
  <si>
    <t>Sveučilište u Rijeci Učiteljski fakultet u Rijeci</t>
  </si>
  <si>
    <t>Unapređenje studijskog programa Dentalna medicina u skladu s HKO</t>
  </si>
  <si>
    <t>Sveučilište u Zagrebu, STOMATOLOŠKI FAKULTET</t>
  </si>
  <si>
    <t>Razvoj i primjena HKO u području visokog obrazovanja građevinskih inženjera</t>
  </si>
  <si>
    <t>Građevinski fakultet Osijek</t>
  </si>
  <si>
    <t>Razvoj standarda kvalifikacija i preddiplomskih studijskih programa na Tekstilno-tehnološkom fakultetu</t>
  </si>
  <si>
    <t>Tekstilno-tehnološki fakultet Sveučilišta u Zagrebu</t>
  </si>
  <si>
    <t>Razvoj Kvalifikacija i Inovativnih metoda stjecanja Kompetencija u LOgistici i Pomorskom prometu - KIKLOP</t>
  </si>
  <si>
    <t>Sveučilište u Rijeci, Pomorski fakultet u Rijeci</t>
  </si>
  <si>
    <t>Razvoj standarda zanimanja, standarda kvalifikacija i diplomskih studijskih programa u kineziologiji</t>
  </si>
  <si>
    <t>Kineziološki fakutlet Split</t>
  </si>
  <si>
    <t>Razvoj modernih studijskih programa za izobrazbu nastavnika informatike, tehnike, biologije, kemije, fizike i matematike na temeljima Hrvatskoga kvalifikacijskog okvira</t>
  </si>
  <si>
    <t>Prirodoslovno-matematički
 fakultet</t>
  </si>
  <si>
    <t>Pomorski menadžment za 21. stoljeće – održiv i inteligentan razvoj obalnog područja kroz razvoj standarda zanimanja i standarda kvalifikacije u području Pomorskog menadžmenta te unaprijeđenje istoimenog sveučilišnog diplomskog studija</t>
  </si>
  <si>
    <t>Sveučilište u Splitu - Pomorski Fakultet</t>
  </si>
  <si>
    <t>Razvoj visokoobrazovnih standarda zanimanja i standarda kvalifikacija za područje održive i zelene gradnje uz razvoj novog sveučilišnog diplomskog programa održive i zelene gradnje s naglaskom na mediteransko područje</t>
  </si>
  <si>
    <t>Sveučilište u Splitu, Fakultet građevinarstva, arhitekture i geodezije</t>
  </si>
  <si>
    <t>Unapređivanje studijskih programa u biotehničkom području prema načelima HKO-a</t>
  </si>
  <si>
    <t>Prehrambeno-biotehnološki fakultet Sveučilišta u Zagrebu</t>
  </si>
  <si>
    <t>Ravnatelj:  profesija i  kvalifikacija, a ne funkcija</t>
  </si>
  <si>
    <t>Unapređenje kvalitete studijskih programa ZŠEM-a u okviru HKO-a</t>
  </si>
  <si>
    <t>Zagrebačka škola ekonomije i managementa</t>
  </si>
  <si>
    <t>Unapređivanje postupka vrednovanja programa na Sveučilištu u Rijeci: pilot projekt</t>
  </si>
  <si>
    <t>Sveučilište u Rijeci</t>
  </si>
  <si>
    <t>Unaprjeđivanje kvalitete visokog obrazovanja uz primjenu HKO-a na Fakultetu političkih znanosti Sveučilišta u Zagrebu</t>
  </si>
  <si>
    <t>Sveučilište u Zagrebu - Fakultet političkih znanosti</t>
  </si>
  <si>
    <t>IURISPRUDENTIA – Unapređenje kvalitete obrazovanja na pravnim fakultetima osječkog, riječkog i splitskog sveučilišta</t>
  </si>
  <si>
    <t>Sveučilište Josipa Jurja Strossmayera u Osijeku, Pravni fakultet Osijek</t>
  </si>
  <si>
    <t xml:space="preserve">Provedba Hrvatskog kvalifikacijskog okvira u području multimedije </t>
  </si>
  <si>
    <t>Sveučilište Sjever</t>
  </si>
  <si>
    <t>Izrada standarda zanimanja/kvalifikacija uz unaprjeđenje zdravstvenih studijskih programa</t>
  </si>
  <si>
    <t>Sveučilište u Splitu, Sveučilišni odjel zdravstvenih studija</t>
  </si>
  <si>
    <t>Usvajanje principa Hrvatskog kvalifikacijskog okvira u stručnim studijskim programima poduzetništva</t>
  </si>
  <si>
    <t>Visoka škola za menadžment u turizmu i informatici u Virovitici</t>
  </si>
  <si>
    <t>Istraživačke stipendije za profesionalni razvoj mladih istraživača i poslijedoktoranada</t>
  </si>
  <si>
    <t>Evolucija genoma podzemnih životinja</t>
  </si>
  <si>
    <t>Institut Ruđer Bošković</t>
  </si>
  <si>
    <t>Interdisciplinarna istraživanja u staničnoj biologiji - INTERBIO</t>
  </si>
  <si>
    <t>Utjecaj inovativnih energetski učinkovitih tehnologija na emisije stakleničkih plinova brodova - EKO-BROD</t>
  </si>
  <si>
    <t>Fakultet strojarstva i brodogradnje</t>
  </si>
  <si>
    <t>Razvoj novog modela komunikacije prilikom sukoba u bliskim vezama</t>
  </si>
  <si>
    <t>Mrežni portal za online učenje hrvatskoga jezika HR4EU</t>
  </si>
  <si>
    <t>Primjena mikroreaktora u praćenju antioksidacijske aktivnosti samoniklog bilja (MICRO-AA)</t>
  </si>
  <si>
    <t>Prehrambeno-biotehnološki fakultet</t>
  </si>
  <si>
    <t>Unaprjeđenje ljudskog kapitala profesionalnim razvojem kroz istraživački program u fitomedicini</t>
  </si>
  <si>
    <t>Sveučilište u Zagrebu Agronomski fakultet</t>
  </si>
  <si>
    <t>Interdisciplinarni model terminološkoga upravljanja – sociokognitivni temelj obradbe strukovnih jezika (IMOTEP)</t>
  </si>
  <si>
    <t>Institut za hrvatski jezik i jezikoslovlje</t>
  </si>
  <si>
    <t>NOVE PARADIGME U ISTRAŽIVANJU ODRŽIVOSTI – ZELENE EKONOMIJE I DOBROBIT MLADIH</t>
  </si>
  <si>
    <t>Institut za društvena istraživanja u Zagrebu</t>
  </si>
  <si>
    <t>Fenotipska i genetska raznolikost hrasta lužnjaka (Quercus robur L.) na području Europe - FGErobur</t>
  </si>
  <si>
    <t>Šumarski fakultet, Sveučilište u Zagrebu</t>
  </si>
  <si>
    <t>Leksikografska obradba i interpretacija korpusa Rječnika hrvatskoga kajkavskoga književnog jezika</t>
  </si>
  <si>
    <t>Metilacijski profili u zdravoj i bolesnoj sluznici usne šupljine</t>
  </si>
  <si>
    <t>Utjecaj nanočestica srebra na proteom, sekretom i interaktom stanica duhana (NANO-PSI)</t>
  </si>
  <si>
    <t>Prirodoslovno-matematički fakultet</t>
  </si>
  <si>
    <t>Novi modeli proučavanja autofagije u stanicama leukemijskih linija</t>
  </si>
  <si>
    <t>Medicinski fakultet, Sveučilište u Zagrebu</t>
  </si>
  <si>
    <t>Utjecaj glikozilacije transferina na vezivanje željeza - GlyTransFer</t>
  </si>
  <si>
    <t>Farmaceutsko-biokemijski fakultet</t>
  </si>
  <si>
    <t>Lišajevi kao bioindikatori zagađenja u okolišu (OkoLIŠ)</t>
  </si>
  <si>
    <t>Inovativno oplemenjivanje pšenice - brza fenotipizacija i selekcija potpomognuta DNA biljezima</t>
  </si>
  <si>
    <t>Agronomski fakultet</t>
  </si>
  <si>
    <t>Energiska učinkovitost kamionskog prijevoza drva na brdsko-planinskim šumskim i javnim cestama.</t>
  </si>
  <si>
    <t>Šumarski fakultet Sveučilišta u Zagrebu</t>
  </si>
  <si>
    <t>ZAMAH- Utjecaj recesije na strukturu i kretanje nezaposlenosti mladih u RH</t>
  </si>
  <si>
    <t>Ekonomski institut, Zagreb</t>
  </si>
  <si>
    <t>WelfarEurope – Mjerenje kvalitete života i rada u Europi</t>
  </si>
  <si>
    <t>Razvoj modela za pružanje podrške diplomantima u ranom razvoju karijera</t>
  </si>
  <si>
    <t>Sveučilište u Zagrebu, Fakultet organizacije i informatike</t>
  </si>
  <si>
    <t>Pretkliničko istraživanje poremećaja pokreta pomoću klostridijskih neurotoksina</t>
  </si>
  <si>
    <t>Medicinski fakultet Sveučilišta u Zagrebu</t>
  </si>
  <si>
    <t>Stvaranje preduvjeta za izgradnju računalnog makroekonomskog modela za Hrvatsku (SPIRITH)</t>
  </si>
  <si>
    <t>Ekonomski fakultet u Zagrebu</t>
  </si>
  <si>
    <t>Latinska gramatika Josipa Jurina LAGRAJU</t>
  </si>
  <si>
    <t>JAČANJE KAPACITETA U MEDICINSKOJ KEMIJI I ISTRAŽIVANJU BIOAKTIVNIH SUSTAVA</t>
  </si>
  <si>
    <t>Procjena rizika od zagađenja uzrokovanim rijekama i ispustima u priobalju</t>
  </si>
  <si>
    <t>Fakultet građevinarstva, arhitekture i geodezije u Splitu</t>
  </si>
  <si>
    <t>Mehanizmi prirođene imunosti u razvoju upale visceralnog masnog tkiva i rezistencije na inzulin u debljini</t>
  </si>
  <si>
    <t>Medicinski fakultet  Sveučilišta u Rijeci</t>
  </si>
  <si>
    <t>Obrazovni ishodi i radne karijere mladih koji su odrasli u siromaštvu</t>
  </si>
  <si>
    <t>Pravni fakultet u Zagrebu</t>
  </si>
  <si>
    <t>Pojavnost mikotoksina u hrvatskim žitaricama (CroMycoScreen)</t>
  </si>
  <si>
    <t>Prehrambeno-tehnološki fakultet</t>
  </si>
  <si>
    <t>Probiotici u akvakulturi - ekološki održiva profilaksa BIOAQUA</t>
  </si>
  <si>
    <t>Institut za oceanografiju i ribarstvo</t>
  </si>
  <si>
    <t>Biološka aktivnost fitokemikalija biljne vrste Centaurea ragusina L. (BioFitoCen)</t>
  </si>
  <si>
    <t>Sveučilište u Zagrebu, Prirodoslovno-matematički fakultet (PMF)</t>
  </si>
  <si>
    <t>POKEMOn - POdizanje KompEtencija istraživanjem Metatronike za nano-Optičke sustave</t>
  </si>
  <si>
    <t>Stjecanje Istraživačke i Znanstvene Izvrsnosti u Funkcionalizaciji biomedicinskih materijala (SIZIF)</t>
  </si>
  <si>
    <t xml:space="preserve">Sveučilište u Rijeci </t>
  </si>
  <si>
    <t>Nanostrukture titanijevog dioksida za foto-naponsku ćeliju, profesionalni razvoj mladih istraživača/poslijedoktoranada</t>
  </si>
  <si>
    <t>Mreže za profesionalno usavršavanje mladih znanstvenika u interdisciplinarnim istraživanjima inovativnih površina i materijala (MIPoMat).</t>
  </si>
  <si>
    <t>Istraživačke stipendije za profesionalni razvoj mladih istraživača i poslijedoktoranada u području medicinske neuroelektronike</t>
  </si>
  <si>
    <t>Medicinski fakultet Sveučilišta u Splitu</t>
  </si>
  <si>
    <t>Političko u doba aktualne krize: nasljeđe Moderne i suvremeni izazovi projekta europskog zajedništva</t>
  </si>
  <si>
    <t>Fakultet političkih znanosti</t>
  </si>
  <si>
    <t>Politički prioriteti u Hrvatskoj - POLIPTIH(r)</t>
  </si>
  <si>
    <t>Fakultet političkih znanosti Sveučilišta u Zagrebu</t>
  </si>
  <si>
    <t>Uloga miRNA domaćina kod replikacije herpes simpleks virusa</t>
  </si>
  <si>
    <t>Praćenje biodinamike mješovitih kultura pomoću novorazvijene metode uzimanja otiska prsta</t>
  </si>
  <si>
    <t>Alge kremenjašice - deskriptor ekološkog stanja Plitvičkih jezera RH</t>
  </si>
  <si>
    <t>Sveučilište u Zagrebu, Prirodoslovno-matematički faultet</t>
  </si>
  <si>
    <t>Istraživanje kvalitete i promidžba NOVigradske DAgnje - INOVaDA</t>
  </si>
  <si>
    <t>Izgradnja sustava potpore za mlade istraživače</t>
  </si>
  <si>
    <t>Sveučilište u Rijeci, Filozofski fakultet</t>
  </si>
  <si>
    <t>Algoritmi za pamćenje i njihova primjena u učenju azijskih jezika (s koncentracijom na japanski i korejski jezik)</t>
  </si>
  <si>
    <t>Filozofski fakultet u Zagrebu</t>
  </si>
  <si>
    <t>Jačanje konkurentnosti hrvatskih znanstvenika /ica u području molekularne biotehnologije</t>
  </si>
  <si>
    <t>KOMPEKO - Analiza ključnih kompetencija u području ekonomije i poslovanja</t>
  </si>
  <si>
    <t>Podizanje kompetencija mladih istraživača u tehnologijama regenerativne medicine u bolestima mozga (MladiMozak)</t>
  </si>
  <si>
    <t>Sveučilište u Zagrebu Medicinski fakultet</t>
  </si>
  <si>
    <t>Razvoj ciljane terapije infarkta u novom modelu dijabetesa</t>
  </si>
  <si>
    <t>Interdisciplinarni pristup u razvoju jezično-kognitivnog modela disleksije kod odraslih</t>
  </si>
  <si>
    <t>Edukacijsko-rehabilitacijski fakultet Sveučilišta u Zagrebu</t>
  </si>
  <si>
    <t>Povećanje konkurentnosti razvojem istraživača u fizici Sunca (PoKRet)</t>
  </si>
  <si>
    <t>Sveučilište u Zagrebu - Geodetski fakultet</t>
  </si>
  <si>
    <t>Modeliranje i mjerenje neutronskog doznog ekvivalenta oko medicinskih linearnih akceleratora elektrona</t>
  </si>
  <si>
    <t xml:space="preserve">Medicinski fakultet Sveučilišta J.J. Strossamyera u Osijeku </t>
  </si>
  <si>
    <t>Promicanje višejezičnosti u Zadru: etnojezični vitalitet Arbanasa (ProViZA)</t>
  </si>
  <si>
    <t xml:space="preserve">Poboljšanje pristupa otvorenom tržištu rada osobama u nepovoljnom položaju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</si>
</sst>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  <numFmt numFmtId="165" formatCode="#,##0.00\ [$€-1]"/>
    <numFmt numFmtId="166" formatCode="#,##0.00\ [$HRK]"/>
    <numFmt numFmtId="167" formatCode="#,##0.00\ [$€-1];\-#,##0.00\ [$€-1]"/>
    <numFmt numFmtId="168" formatCode="#,##0.00\ &quot;kn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1A1A1A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Times New Roman"/>
      <family val="1"/>
    </font>
    <font>
      <sz val="12"/>
      <name val="Tahoma"/>
      <family val="2"/>
      <charset val="238"/>
    </font>
    <font>
      <sz val="12"/>
      <name val="Times New Roman"/>
    </font>
    <font>
      <sz val="10"/>
      <name val="Arial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7" fillId="0" borderId="0"/>
  </cellStyleXfs>
  <cellXfs count="75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164" fontId="4" fillId="0" borderId="0" xfId="1" applyNumberFormat="1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 wrapText="1"/>
    </xf>
    <xf numFmtId="165" fontId="5" fillId="0" borderId="6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165" fontId="13" fillId="0" borderId="3" xfId="1" applyNumberFormat="1" applyFont="1" applyFill="1" applyBorder="1" applyAlignment="1">
      <alignment horizontal="center" vertical="center"/>
    </xf>
    <xf numFmtId="165" fontId="13" fillId="0" borderId="6" xfId="1" applyNumberFormat="1" applyFont="1" applyFill="1" applyBorder="1" applyAlignment="1">
      <alignment horizontal="center" vertical="center"/>
    </xf>
    <xf numFmtId="165" fontId="13" fillId="0" borderId="2" xfId="1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167" fontId="5" fillId="0" borderId="3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4" fontId="15" fillId="0" borderId="3" xfId="0" applyNumberFormat="1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166" fontId="13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 wrapText="1"/>
    </xf>
    <xf numFmtId="167" fontId="5" fillId="0" borderId="3" xfId="1" applyNumberFormat="1" applyFont="1" applyFill="1" applyBorder="1" applyAlignment="1">
      <alignment horizontal="center" vertical="center"/>
    </xf>
    <xf numFmtId="167" fontId="5" fillId="0" borderId="6" xfId="1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166" fontId="14" fillId="0" borderId="3" xfId="1" applyNumberFormat="1" applyFont="1" applyFill="1" applyBorder="1" applyAlignment="1">
      <alignment horizontal="center" vertical="center"/>
    </xf>
    <xf numFmtId="166" fontId="13" fillId="0" borderId="6" xfId="1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168" fontId="5" fillId="0" borderId="3" xfId="3" applyNumberFormat="1" applyFont="1" applyFill="1" applyBorder="1" applyAlignment="1">
      <alignment horizontal="center" vertical="center" wrapText="1"/>
    </xf>
    <xf numFmtId="168" fontId="5" fillId="0" borderId="3" xfId="0" applyNumberFormat="1" applyFont="1" applyFill="1" applyBorder="1" applyAlignment="1">
      <alignment horizontal="center" vertical="center" wrapText="1"/>
    </xf>
    <xf numFmtId="4" fontId="5" fillId="0" borderId="3" xfId="3" applyNumberFormat="1" applyFont="1" applyFill="1" applyBorder="1" applyAlignment="1">
      <alignment horizontal="center" vertical="center" wrapText="1"/>
    </xf>
    <xf numFmtId="0" fontId="5" fillId="0" borderId="3" xfId="3" applyNumberFormat="1" applyFont="1" applyFill="1" applyBorder="1" applyAlignment="1">
      <alignment horizontal="center" vertical="center" wrapText="1"/>
    </xf>
    <xf numFmtId="168" fontId="5" fillId="0" borderId="3" xfId="3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65" fontId="13" fillId="0" borderId="11" xfId="1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65" fontId="5" fillId="0" borderId="11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 applyProtection="1">
      <alignment horizontal="center" vertical="center"/>
    </xf>
    <xf numFmtId="165" fontId="5" fillId="0" borderId="3" xfId="1" applyNumberFormat="1" applyFont="1" applyFill="1" applyBorder="1" applyAlignment="1" applyProtection="1">
      <alignment horizontal="center" vertical="center"/>
    </xf>
    <xf numFmtId="165" fontId="5" fillId="0" borderId="3" xfId="1" applyNumberFormat="1" applyFont="1" applyFill="1" applyBorder="1" applyAlignment="1" applyProtection="1">
      <alignment horizontal="center" vertical="center" wrapText="1"/>
    </xf>
    <xf numFmtId="165" fontId="7" fillId="0" borderId="3" xfId="1" applyNumberFormat="1" applyFont="1" applyFill="1" applyBorder="1" applyAlignment="1" applyProtection="1">
      <alignment horizontal="center" vertical="center" wrapText="1"/>
    </xf>
    <xf numFmtId="166" fontId="5" fillId="0" borderId="3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4">
    <cellStyle name="Normal 2" xfId="2"/>
    <cellStyle name="Normal 4" xfId="3"/>
    <cellStyle name="Normalno" xfId="0" builtinId="0"/>
    <cellStyle name="Valuta" xfId="1" builtinId="4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_-* #,##0.00\ [$€-1]_-;\-* #,##0.00\ [$€-1]_-;_-* &quot;-&quot;??\ [$€-1]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_-* #,##0.00\ [$€-1]_-;\-* #,##0.00\ [$€-1]_-;_-* &quot;-&quot;??\ [$€-1]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4" displayName="Table4" ref="B2:H727" totalsRowShown="0" headerRowDxfId="9" dataDxfId="8" tableBorderDxfId="7">
  <autoFilter ref="B2:H727"/>
  <tableColumns count="7">
    <tableColumn id="1" name="PRIORITET/MJERA" dataDxfId="6"/>
    <tableColumn id="2" name="OPERACIJA" dataDxfId="5"/>
    <tableColumn id="3" name="PROJEKT" dataDxfId="4"/>
    <tableColumn id="4" name="TIP UGOVORA" dataDxfId="3"/>
    <tableColumn id="5" name="KORISNIK" dataDxfId="2"/>
    <tableColumn id="6" name="UKUPNA VRIJEDNOST" dataDxfId="1"/>
    <tableColumn id="7" name="EU " dataDxfId="0"/>
  </tableColumns>
  <tableStyleInfo name="TableStyleLight2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46"/>
  <sheetViews>
    <sheetView tabSelected="1" topLeftCell="A336" zoomScale="80" zoomScaleNormal="80" workbookViewId="0">
      <selection activeCell="C341" sqref="C341"/>
    </sheetView>
  </sheetViews>
  <sheetFormatPr defaultRowHeight="12.75" x14ac:dyDescent="0.25"/>
  <cols>
    <col min="1" max="1" width="16.5703125" style="9" customWidth="1"/>
    <col min="2" max="2" width="31.42578125" style="9" customWidth="1"/>
    <col min="3" max="3" width="72.5703125" style="9" customWidth="1"/>
    <col min="4" max="4" width="47.42578125" style="9" customWidth="1"/>
    <col min="5" max="5" width="30.7109375" style="9" customWidth="1"/>
    <col min="6" max="6" width="42.140625" style="9" customWidth="1"/>
    <col min="7" max="7" width="22.28515625" style="11" customWidth="1"/>
    <col min="8" max="8" width="22.5703125" style="11" customWidth="1"/>
    <col min="9" max="16384" width="9.140625" style="9"/>
  </cols>
  <sheetData>
    <row r="2" spans="1:8" x14ac:dyDescent="0.25">
      <c r="B2" s="1" t="s">
        <v>34</v>
      </c>
      <c r="C2" s="1" t="s">
        <v>35</v>
      </c>
      <c r="D2" s="2" t="s">
        <v>36</v>
      </c>
      <c r="E2" s="2" t="s">
        <v>37</v>
      </c>
      <c r="F2" s="2" t="s">
        <v>38</v>
      </c>
      <c r="G2" s="2" t="s">
        <v>39</v>
      </c>
      <c r="H2" s="2" t="s">
        <v>23</v>
      </c>
    </row>
    <row r="3" spans="1:8" ht="54.95" customHeight="1" x14ac:dyDescent="0.25">
      <c r="A3" s="70" t="s">
        <v>824</v>
      </c>
      <c r="B3" s="15" t="s">
        <v>53</v>
      </c>
      <c r="C3" s="15" t="s">
        <v>263</v>
      </c>
      <c r="D3" s="16" t="s">
        <v>65</v>
      </c>
      <c r="E3" s="16" t="s">
        <v>70</v>
      </c>
      <c r="F3" s="3" t="s">
        <v>40</v>
      </c>
      <c r="G3" s="30">
        <v>4300000</v>
      </c>
      <c r="H3" s="30">
        <f>ROUNDDOWN(G3*85%,2)</f>
        <v>3655000</v>
      </c>
    </row>
    <row r="4" spans="1:8" ht="54.95" customHeight="1" x14ac:dyDescent="0.25">
      <c r="A4" s="71"/>
      <c r="B4" s="15" t="s">
        <v>53</v>
      </c>
      <c r="C4" s="15" t="s">
        <v>263</v>
      </c>
      <c r="D4" s="16" t="s">
        <v>67</v>
      </c>
      <c r="E4" s="16" t="s">
        <v>70</v>
      </c>
      <c r="F4" s="3" t="s">
        <v>40</v>
      </c>
      <c r="G4" s="30">
        <v>2400000</v>
      </c>
      <c r="H4" s="30">
        <f>ROUNDDOWN(G4*85%,2)</f>
        <v>2040000</v>
      </c>
    </row>
    <row r="5" spans="1:8" ht="54.95" customHeight="1" x14ac:dyDescent="0.25">
      <c r="A5" s="71"/>
      <c r="B5" s="15" t="s">
        <v>53</v>
      </c>
      <c r="C5" s="15" t="s">
        <v>66</v>
      </c>
      <c r="D5" s="16" t="s">
        <v>140</v>
      </c>
      <c r="E5" s="16" t="s">
        <v>69</v>
      </c>
      <c r="F5" s="16" t="s">
        <v>150</v>
      </c>
      <c r="G5" s="30">
        <v>155985.24</v>
      </c>
      <c r="H5" s="30">
        <v>148185.24</v>
      </c>
    </row>
    <row r="6" spans="1:8" ht="54.95" customHeight="1" x14ac:dyDescent="0.25">
      <c r="A6" s="71"/>
      <c r="B6" s="15" t="s">
        <v>53</v>
      </c>
      <c r="C6" s="15" t="s">
        <v>66</v>
      </c>
      <c r="D6" s="16" t="s">
        <v>141</v>
      </c>
      <c r="E6" s="16" t="s">
        <v>69</v>
      </c>
      <c r="F6" s="16" t="s">
        <v>151</v>
      </c>
      <c r="G6" s="30">
        <v>155230.62</v>
      </c>
      <c r="H6" s="30">
        <v>146243.76</v>
      </c>
    </row>
    <row r="7" spans="1:8" ht="54.95" customHeight="1" x14ac:dyDescent="0.25">
      <c r="A7" s="71"/>
      <c r="B7" s="15" t="s">
        <v>53</v>
      </c>
      <c r="C7" s="15" t="s">
        <v>66</v>
      </c>
      <c r="D7" s="16" t="s">
        <v>142</v>
      </c>
      <c r="E7" s="16" t="s">
        <v>69</v>
      </c>
      <c r="F7" s="16" t="s">
        <v>41</v>
      </c>
      <c r="G7" s="30">
        <v>156557.70000000001</v>
      </c>
      <c r="H7" s="30">
        <v>140247.1</v>
      </c>
    </row>
    <row r="8" spans="1:8" ht="54.95" customHeight="1" x14ac:dyDescent="0.25">
      <c r="A8" s="71"/>
      <c r="B8" s="15" t="s">
        <v>53</v>
      </c>
      <c r="C8" s="15" t="s">
        <v>66</v>
      </c>
      <c r="D8" s="16" t="s">
        <v>143</v>
      </c>
      <c r="E8" s="16" t="s">
        <v>69</v>
      </c>
      <c r="F8" s="16" t="s">
        <v>152</v>
      </c>
      <c r="G8" s="30">
        <v>211242.4</v>
      </c>
      <c r="H8" s="30">
        <v>148820</v>
      </c>
    </row>
    <row r="9" spans="1:8" ht="54.95" customHeight="1" x14ac:dyDescent="0.25">
      <c r="A9" s="71"/>
      <c r="B9" s="15" t="s">
        <v>53</v>
      </c>
      <c r="C9" s="15" t="s">
        <v>66</v>
      </c>
      <c r="D9" s="16" t="s">
        <v>144</v>
      </c>
      <c r="E9" s="16" t="s">
        <v>69</v>
      </c>
      <c r="F9" s="16" t="s">
        <v>149</v>
      </c>
      <c r="G9" s="30">
        <v>172023.96</v>
      </c>
      <c r="H9" s="30">
        <v>132380.03</v>
      </c>
    </row>
    <row r="10" spans="1:8" ht="54.95" customHeight="1" x14ac:dyDescent="0.25">
      <c r="A10" s="71"/>
      <c r="B10" s="15" t="s">
        <v>53</v>
      </c>
      <c r="C10" s="15" t="s">
        <v>66</v>
      </c>
      <c r="D10" s="16" t="s">
        <v>145</v>
      </c>
      <c r="E10" s="16" t="s">
        <v>69</v>
      </c>
      <c r="F10" s="16" t="s">
        <v>148</v>
      </c>
      <c r="G10" s="30">
        <v>160023.57</v>
      </c>
      <c r="H10" s="30">
        <v>148632.26999999999</v>
      </c>
    </row>
    <row r="11" spans="1:8" ht="54.95" customHeight="1" x14ac:dyDescent="0.25">
      <c r="A11" s="71"/>
      <c r="B11" s="15" t="s">
        <v>53</v>
      </c>
      <c r="C11" s="15" t="s">
        <v>66</v>
      </c>
      <c r="D11" s="16" t="s">
        <v>146</v>
      </c>
      <c r="E11" s="16" t="s">
        <v>69</v>
      </c>
      <c r="F11" s="16" t="s">
        <v>147</v>
      </c>
      <c r="G11" s="30">
        <v>94391.12</v>
      </c>
      <c r="H11" s="30">
        <v>78051.12</v>
      </c>
    </row>
    <row r="12" spans="1:8" ht="54.95" customHeight="1" x14ac:dyDescent="0.25">
      <c r="A12" s="71"/>
      <c r="B12" s="15" t="s">
        <v>53</v>
      </c>
      <c r="C12" s="15" t="s">
        <v>63</v>
      </c>
      <c r="D12" s="15" t="s">
        <v>63</v>
      </c>
      <c r="E12" s="4" t="s">
        <v>398</v>
      </c>
      <c r="F12" s="15" t="s">
        <v>139</v>
      </c>
      <c r="G12" s="30">
        <v>1870780</v>
      </c>
      <c r="H12" s="30">
        <v>1590163</v>
      </c>
    </row>
    <row r="13" spans="1:8" ht="54.95" customHeight="1" x14ac:dyDescent="0.25">
      <c r="A13" s="71"/>
      <c r="B13" s="15" t="s">
        <v>53</v>
      </c>
      <c r="C13" s="15" t="s">
        <v>63</v>
      </c>
      <c r="D13" s="15" t="s">
        <v>134</v>
      </c>
      <c r="E13" s="16" t="s">
        <v>69</v>
      </c>
      <c r="F13" s="16" t="s">
        <v>131</v>
      </c>
      <c r="G13" s="30">
        <v>100740.38</v>
      </c>
      <c r="H13" s="30">
        <f>Table4[[#This Row],[UKUPNA VRIJEDNOST]]*0.7676</f>
        <v>77328.315688000002</v>
      </c>
    </row>
    <row r="14" spans="1:8" ht="54.95" customHeight="1" x14ac:dyDescent="0.25">
      <c r="A14" s="71"/>
      <c r="B14" s="15" t="s">
        <v>53</v>
      </c>
      <c r="C14" s="15" t="s">
        <v>63</v>
      </c>
      <c r="D14" s="15" t="s">
        <v>135</v>
      </c>
      <c r="E14" s="16" t="s">
        <v>69</v>
      </c>
      <c r="F14" s="16" t="s">
        <v>132</v>
      </c>
      <c r="G14" s="30">
        <v>99246.91</v>
      </c>
      <c r="H14" s="30">
        <v>84359.87</v>
      </c>
    </row>
    <row r="15" spans="1:8" ht="54.95" customHeight="1" x14ac:dyDescent="0.25">
      <c r="A15" s="71"/>
      <c r="B15" s="15" t="s">
        <v>53</v>
      </c>
      <c r="C15" s="15" t="s">
        <v>63</v>
      </c>
      <c r="D15" s="15" t="s">
        <v>136</v>
      </c>
      <c r="E15" s="16" t="s">
        <v>69</v>
      </c>
      <c r="F15" s="16" t="s">
        <v>50</v>
      </c>
      <c r="G15" s="30">
        <v>120195.73</v>
      </c>
      <c r="H15" s="30">
        <v>99908.94</v>
      </c>
    </row>
    <row r="16" spans="1:8" ht="54.95" customHeight="1" x14ac:dyDescent="0.25">
      <c r="A16" s="71"/>
      <c r="B16" s="15" t="s">
        <v>53</v>
      </c>
      <c r="C16" s="15" t="s">
        <v>63</v>
      </c>
      <c r="D16" s="15" t="s">
        <v>137</v>
      </c>
      <c r="E16" s="16" t="s">
        <v>69</v>
      </c>
      <c r="F16" s="16" t="s">
        <v>133</v>
      </c>
      <c r="G16" s="30">
        <v>116473.76</v>
      </c>
      <c r="H16" s="30">
        <v>86089.76</v>
      </c>
    </row>
    <row r="17" spans="1:8" ht="54.95" customHeight="1" x14ac:dyDescent="0.25">
      <c r="A17" s="71"/>
      <c r="B17" s="15" t="s">
        <v>53</v>
      </c>
      <c r="C17" s="15" t="s">
        <v>63</v>
      </c>
      <c r="D17" s="15" t="s">
        <v>138</v>
      </c>
      <c r="E17" s="16" t="s">
        <v>69</v>
      </c>
      <c r="F17" s="16" t="s">
        <v>47</v>
      </c>
      <c r="G17" s="30">
        <v>116302.15</v>
      </c>
      <c r="H17" s="30">
        <v>96508.09</v>
      </c>
    </row>
    <row r="18" spans="1:8" ht="54.95" customHeight="1" x14ac:dyDescent="0.25">
      <c r="A18" s="71"/>
      <c r="B18" s="15" t="s">
        <v>53</v>
      </c>
      <c r="C18" s="15" t="s">
        <v>63</v>
      </c>
      <c r="D18" s="16" t="s">
        <v>112</v>
      </c>
      <c r="E18" s="16" t="s">
        <v>69</v>
      </c>
      <c r="F18" s="16" t="s">
        <v>72</v>
      </c>
      <c r="G18" s="30">
        <v>89646.13</v>
      </c>
      <c r="H18" s="30">
        <f>Table4[[#This Row],[UKUPNA VRIJEDNOST]]*0.7808</f>
        <v>69995.698304000005</v>
      </c>
    </row>
    <row r="19" spans="1:8" ht="54.95" customHeight="1" x14ac:dyDescent="0.25">
      <c r="A19" s="71"/>
      <c r="B19" s="15" t="s">
        <v>53</v>
      </c>
      <c r="C19" s="15" t="s">
        <v>63</v>
      </c>
      <c r="D19" s="16" t="s">
        <v>113</v>
      </c>
      <c r="E19" s="16" t="s">
        <v>69</v>
      </c>
      <c r="F19" s="16" t="s">
        <v>41</v>
      </c>
      <c r="G19" s="30">
        <v>82878.240000000005</v>
      </c>
      <c r="H19" s="30">
        <v>70280.75</v>
      </c>
    </row>
    <row r="20" spans="1:8" ht="54.95" customHeight="1" x14ac:dyDescent="0.25">
      <c r="A20" s="71"/>
      <c r="B20" s="15" t="s">
        <v>53</v>
      </c>
      <c r="C20" s="15" t="s">
        <v>63</v>
      </c>
      <c r="D20" s="16" t="s">
        <v>114</v>
      </c>
      <c r="E20" s="16" t="s">
        <v>69</v>
      </c>
      <c r="F20" s="16" t="s">
        <v>73</v>
      </c>
      <c r="G20" s="30">
        <v>116429.24</v>
      </c>
      <c r="H20" s="30">
        <v>98964.85</v>
      </c>
    </row>
    <row r="21" spans="1:8" ht="54.95" customHeight="1" x14ac:dyDescent="0.25">
      <c r="A21" s="71"/>
      <c r="B21" s="15" t="s">
        <v>53</v>
      </c>
      <c r="C21" s="15" t="s">
        <v>63</v>
      </c>
      <c r="D21" s="16" t="s">
        <v>115</v>
      </c>
      <c r="E21" s="16" t="s">
        <v>69</v>
      </c>
      <c r="F21" s="16" t="s">
        <v>75</v>
      </c>
      <c r="G21" s="30">
        <v>99628.77</v>
      </c>
      <c r="H21" s="30">
        <v>77098.77</v>
      </c>
    </row>
    <row r="22" spans="1:8" ht="54.95" customHeight="1" x14ac:dyDescent="0.25">
      <c r="A22" s="71"/>
      <c r="B22" s="15" t="s">
        <v>53</v>
      </c>
      <c r="C22" s="15" t="s">
        <v>63</v>
      </c>
      <c r="D22" s="16" t="s">
        <v>116</v>
      </c>
      <c r="E22" s="16" t="s">
        <v>69</v>
      </c>
      <c r="F22" s="16" t="s">
        <v>74</v>
      </c>
      <c r="G22" s="30">
        <v>101570.78</v>
      </c>
      <c r="H22" s="30">
        <v>86180.78</v>
      </c>
    </row>
    <row r="23" spans="1:8" ht="54.95" customHeight="1" x14ac:dyDescent="0.25">
      <c r="A23" s="71"/>
      <c r="B23" s="15" t="s">
        <v>53</v>
      </c>
      <c r="C23" s="15" t="s">
        <v>63</v>
      </c>
      <c r="D23" s="16" t="s">
        <v>117</v>
      </c>
      <c r="E23" s="16" t="s">
        <v>69</v>
      </c>
      <c r="F23" s="16" t="s">
        <v>76</v>
      </c>
      <c r="G23" s="30">
        <v>120090</v>
      </c>
      <c r="H23" s="30">
        <v>100000</v>
      </c>
    </row>
    <row r="24" spans="1:8" ht="54.95" customHeight="1" x14ac:dyDescent="0.25">
      <c r="A24" s="71"/>
      <c r="B24" s="15" t="s">
        <v>53</v>
      </c>
      <c r="C24" s="15" t="s">
        <v>63</v>
      </c>
      <c r="D24" s="16" t="s">
        <v>118</v>
      </c>
      <c r="E24" s="16" t="s">
        <v>69</v>
      </c>
      <c r="F24" s="16" t="s">
        <v>77</v>
      </c>
      <c r="G24" s="30">
        <v>131867.95000000001</v>
      </c>
      <c r="H24" s="30">
        <v>99983.69</v>
      </c>
    </row>
    <row r="25" spans="1:8" ht="54.95" customHeight="1" x14ac:dyDescent="0.25">
      <c r="A25" s="71"/>
      <c r="B25" s="15" t="s">
        <v>53</v>
      </c>
      <c r="C25" s="15" t="s">
        <v>63</v>
      </c>
      <c r="D25" s="16" t="s">
        <v>119</v>
      </c>
      <c r="E25" s="16" t="s">
        <v>69</v>
      </c>
      <c r="F25" s="16" t="s">
        <v>78</v>
      </c>
      <c r="G25" s="30">
        <v>87884.69</v>
      </c>
      <c r="H25" s="30">
        <v>73823.14</v>
      </c>
    </row>
    <row r="26" spans="1:8" ht="54.95" customHeight="1" x14ac:dyDescent="0.25">
      <c r="A26" s="71"/>
      <c r="B26" s="15" t="s">
        <v>53</v>
      </c>
      <c r="C26" s="15" t="s">
        <v>63</v>
      </c>
      <c r="D26" s="16" t="s">
        <v>111</v>
      </c>
      <c r="E26" s="16" t="s">
        <v>69</v>
      </c>
      <c r="F26" s="16" t="s">
        <v>42</v>
      </c>
      <c r="G26" s="30">
        <v>60289.93</v>
      </c>
      <c r="H26" s="30">
        <v>51241.93</v>
      </c>
    </row>
    <row r="27" spans="1:8" ht="54.95" customHeight="1" x14ac:dyDescent="0.25">
      <c r="A27" s="71"/>
      <c r="B27" s="15" t="s">
        <v>53</v>
      </c>
      <c r="C27" s="15" t="s">
        <v>63</v>
      </c>
      <c r="D27" s="16" t="s">
        <v>120</v>
      </c>
      <c r="E27" s="16" t="s">
        <v>69</v>
      </c>
      <c r="F27" s="16" t="s">
        <v>79</v>
      </c>
      <c r="G27" s="30">
        <v>84430.49</v>
      </c>
      <c r="H27" s="30">
        <v>71765.919999999998</v>
      </c>
    </row>
    <row r="28" spans="1:8" ht="54.95" customHeight="1" x14ac:dyDescent="0.25">
      <c r="A28" s="71"/>
      <c r="B28" s="15" t="s">
        <v>53</v>
      </c>
      <c r="C28" s="15" t="s">
        <v>63</v>
      </c>
      <c r="D28" s="16" t="s">
        <v>121</v>
      </c>
      <c r="E28" s="16" t="s">
        <v>69</v>
      </c>
      <c r="F28" s="16" t="s">
        <v>80</v>
      </c>
      <c r="G28" s="30">
        <v>92580</v>
      </c>
      <c r="H28" s="30">
        <v>78693</v>
      </c>
    </row>
    <row r="29" spans="1:8" ht="54.95" customHeight="1" x14ac:dyDescent="0.25">
      <c r="A29" s="71"/>
      <c r="B29" s="15" t="s">
        <v>53</v>
      </c>
      <c r="C29" s="15" t="s">
        <v>63</v>
      </c>
      <c r="D29" s="16" t="s">
        <v>122</v>
      </c>
      <c r="E29" s="16" t="s">
        <v>69</v>
      </c>
      <c r="F29" s="16" t="s">
        <v>43</v>
      </c>
      <c r="G29" s="30">
        <v>94560.18</v>
      </c>
      <c r="H29" s="30">
        <v>72560.179999999993</v>
      </c>
    </row>
    <row r="30" spans="1:8" ht="54.95" customHeight="1" x14ac:dyDescent="0.25">
      <c r="A30" s="71"/>
      <c r="B30" s="15" t="s">
        <v>53</v>
      </c>
      <c r="C30" s="15" t="s">
        <v>63</v>
      </c>
      <c r="D30" s="16" t="s">
        <v>123</v>
      </c>
      <c r="E30" s="16" t="s">
        <v>69</v>
      </c>
      <c r="F30" s="16" t="s">
        <v>82</v>
      </c>
      <c r="G30" s="30">
        <v>115871.85</v>
      </c>
      <c r="H30" s="30">
        <v>97934.89</v>
      </c>
    </row>
    <row r="31" spans="1:8" ht="54.95" customHeight="1" x14ac:dyDescent="0.25">
      <c r="A31" s="71"/>
      <c r="B31" s="15" t="s">
        <v>53</v>
      </c>
      <c r="C31" s="15" t="s">
        <v>63</v>
      </c>
      <c r="D31" s="16" t="s">
        <v>124</v>
      </c>
      <c r="E31" s="16" t="s">
        <v>69</v>
      </c>
      <c r="F31" s="16" t="s">
        <v>83</v>
      </c>
      <c r="G31" s="30">
        <v>91677.45</v>
      </c>
      <c r="H31" s="30">
        <v>76324.55</v>
      </c>
    </row>
    <row r="32" spans="1:8" ht="54.95" customHeight="1" x14ac:dyDescent="0.25">
      <c r="A32" s="71"/>
      <c r="B32" s="15" t="s">
        <v>53</v>
      </c>
      <c r="C32" s="15" t="s">
        <v>63</v>
      </c>
      <c r="D32" s="16" t="s">
        <v>125</v>
      </c>
      <c r="E32" s="16" t="s">
        <v>69</v>
      </c>
      <c r="F32" s="16" t="s">
        <v>44</v>
      </c>
      <c r="G32" s="30">
        <v>76082.87</v>
      </c>
      <c r="H32" s="30">
        <v>64670.44</v>
      </c>
    </row>
    <row r="33" spans="1:8" ht="54.95" customHeight="1" x14ac:dyDescent="0.25">
      <c r="A33" s="71"/>
      <c r="B33" s="15" t="s">
        <v>53</v>
      </c>
      <c r="C33" s="15" t="s">
        <v>63</v>
      </c>
      <c r="D33" s="16" t="s">
        <v>126</v>
      </c>
      <c r="E33" s="16" t="s">
        <v>69</v>
      </c>
      <c r="F33" s="16" t="s">
        <v>45</v>
      </c>
      <c r="G33" s="30">
        <v>99675.65</v>
      </c>
      <c r="H33" s="30">
        <v>80478.12</v>
      </c>
    </row>
    <row r="34" spans="1:8" ht="54.95" customHeight="1" x14ac:dyDescent="0.25">
      <c r="A34" s="71"/>
      <c r="B34" s="15" t="s">
        <v>53</v>
      </c>
      <c r="C34" s="15" t="s">
        <v>63</v>
      </c>
      <c r="D34" s="16" t="s">
        <v>127</v>
      </c>
      <c r="E34" s="16" t="s">
        <v>69</v>
      </c>
      <c r="F34" s="16" t="s">
        <v>84</v>
      </c>
      <c r="G34" s="30">
        <v>130509</v>
      </c>
      <c r="H34" s="30">
        <v>95728.35</v>
      </c>
    </row>
    <row r="35" spans="1:8" ht="54.95" customHeight="1" x14ac:dyDescent="0.25">
      <c r="A35" s="71"/>
      <c r="B35" s="15" t="s">
        <v>53</v>
      </c>
      <c r="C35" s="15" t="s">
        <v>63</v>
      </c>
      <c r="D35" s="16" t="s">
        <v>128</v>
      </c>
      <c r="E35" s="16" t="s">
        <v>69</v>
      </c>
      <c r="F35" s="16" t="s">
        <v>46</v>
      </c>
      <c r="G35" s="30">
        <v>115072.64</v>
      </c>
      <c r="H35" s="30">
        <v>95599.85</v>
      </c>
    </row>
    <row r="36" spans="1:8" ht="54.95" customHeight="1" x14ac:dyDescent="0.25">
      <c r="A36" s="71"/>
      <c r="B36" s="15" t="s">
        <v>53</v>
      </c>
      <c r="C36" s="15" t="s">
        <v>63</v>
      </c>
      <c r="D36" s="16" t="s">
        <v>129</v>
      </c>
      <c r="E36" s="16" t="s">
        <v>69</v>
      </c>
      <c r="F36" s="16" t="s">
        <v>52</v>
      </c>
      <c r="G36" s="30">
        <v>94568.74</v>
      </c>
      <c r="H36" s="30">
        <v>79956.740000000005</v>
      </c>
    </row>
    <row r="37" spans="1:8" ht="54.95" customHeight="1" x14ac:dyDescent="0.25">
      <c r="A37" s="71"/>
      <c r="B37" s="15" t="s">
        <v>53</v>
      </c>
      <c r="C37" s="15" t="s">
        <v>63</v>
      </c>
      <c r="D37" s="16" t="s">
        <v>130</v>
      </c>
      <c r="E37" s="16" t="s">
        <v>69</v>
      </c>
      <c r="F37" s="16" t="s">
        <v>85</v>
      </c>
      <c r="G37" s="30">
        <v>116700.66</v>
      </c>
      <c r="H37" s="30">
        <v>96544.46</v>
      </c>
    </row>
    <row r="38" spans="1:8" ht="54.95" customHeight="1" x14ac:dyDescent="0.25">
      <c r="A38" s="71"/>
      <c r="B38" s="15" t="s">
        <v>53</v>
      </c>
      <c r="C38" s="15" t="s">
        <v>63</v>
      </c>
      <c r="D38" s="16" t="s">
        <v>110</v>
      </c>
      <c r="E38" s="16" t="s">
        <v>69</v>
      </c>
      <c r="F38" s="16" t="s">
        <v>81</v>
      </c>
      <c r="G38" s="30">
        <v>117622.31</v>
      </c>
      <c r="H38" s="30">
        <v>99978.96</v>
      </c>
    </row>
    <row r="39" spans="1:8" ht="54.95" customHeight="1" x14ac:dyDescent="0.25">
      <c r="A39" s="71"/>
      <c r="B39" s="15" t="s">
        <v>53</v>
      </c>
      <c r="C39" s="4" t="s">
        <v>64</v>
      </c>
      <c r="D39" s="4" t="s">
        <v>64</v>
      </c>
      <c r="E39" s="15" t="s">
        <v>71</v>
      </c>
      <c r="F39" s="16" t="s">
        <v>4</v>
      </c>
      <c r="G39" s="30">
        <f>1099055-5100</f>
        <v>1093955</v>
      </c>
      <c r="H39" s="30">
        <f t="shared" ref="H39" si="0">ROUND(G39*0.85,2)</f>
        <v>929861.75</v>
      </c>
    </row>
    <row r="40" spans="1:8" ht="54.95" customHeight="1" x14ac:dyDescent="0.25">
      <c r="A40" s="71"/>
      <c r="B40" s="15" t="s">
        <v>53</v>
      </c>
      <c r="C40" s="4" t="s">
        <v>64</v>
      </c>
      <c r="D40" s="16" t="s">
        <v>155</v>
      </c>
      <c r="E40" s="16" t="s">
        <v>69</v>
      </c>
      <c r="F40" s="16" t="s">
        <v>47</v>
      </c>
      <c r="G40" s="30">
        <v>130339.74</v>
      </c>
      <c r="H40" s="30">
        <v>108210.54</v>
      </c>
    </row>
    <row r="41" spans="1:8" ht="54.95" customHeight="1" x14ac:dyDescent="0.25">
      <c r="A41" s="71"/>
      <c r="B41" s="15" t="s">
        <v>53</v>
      </c>
      <c r="C41" s="15" t="s">
        <v>64</v>
      </c>
      <c r="D41" s="16" t="s">
        <v>206</v>
      </c>
      <c r="E41" s="16" t="s">
        <v>69</v>
      </c>
      <c r="F41" s="16" t="s">
        <v>207</v>
      </c>
      <c r="G41" s="30">
        <v>121780.45</v>
      </c>
      <c r="H41" s="30">
        <v>103513.38</v>
      </c>
    </row>
    <row r="42" spans="1:8" ht="54.95" customHeight="1" x14ac:dyDescent="0.25">
      <c r="A42" s="71"/>
      <c r="B42" s="15" t="s">
        <v>53</v>
      </c>
      <c r="C42" s="4" t="s">
        <v>64</v>
      </c>
      <c r="D42" s="16" t="s">
        <v>157</v>
      </c>
      <c r="E42" s="16" t="s">
        <v>69</v>
      </c>
      <c r="F42" s="16" t="s">
        <v>156</v>
      </c>
      <c r="G42" s="30">
        <v>108045.13</v>
      </c>
      <c r="H42" s="30">
        <v>91838.36</v>
      </c>
    </row>
    <row r="43" spans="1:8" ht="54.95" customHeight="1" x14ac:dyDescent="0.25">
      <c r="A43" s="71"/>
      <c r="B43" s="15" t="s">
        <v>53</v>
      </c>
      <c r="C43" s="4" t="s">
        <v>64</v>
      </c>
      <c r="D43" s="16" t="s">
        <v>163</v>
      </c>
      <c r="E43" s="16" t="s">
        <v>69</v>
      </c>
      <c r="F43" s="16" t="s">
        <v>162</v>
      </c>
      <c r="G43" s="30">
        <v>166515.35</v>
      </c>
      <c r="H43" s="30">
        <v>118558.93</v>
      </c>
    </row>
    <row r="44" spans="1:8" ht="54.95" customHeight="1" x14ac:dyDescent="0.25">
      <c r="A44" s="71"/>
      <c r="B44" s="15" t="s">
        <v>53</v>
      </c>
      <c r="C44" s="4" t="s">
        <v>64</v>
      </c>
      <c r="D44" s="16" t="s">
        <v>165</v>
      </c>
      <c r="E44" s="16" t="s">
        <v>69</v>
      </c>
      <c r="F44" s="16" t="s">
        <v>164</v>
      </c>
      <c r="G44" s="30">
        <v>141169.26</v>
      </c>
      <c r="H44" s="30">
        <v>119900.46</v>
      </c>
    </row>
    <row r="45" spans="1:8" ht="54.95" customHeight="1" x14ac:dyDescent="0.25">
      <c r="A45" s="71"/>
      <c r="B45" s="15" t="s">
        <v>53</v>
      </c>
      <c r="C45" s="4" t="s">
        <v>64</v>
      </c>
      <c r="D45" s="16" t="s">
        <v>167</v>
      </c>
      <c r="E45" s="16" t="s">
        <v>69</v>
      </c>
      <c r="F45" s="16" t="s">
        <v>166</v>
      </c>
      <c r="G45" s="30">
        <v>138382.79999999999</v>
      </c>
      <c r="H45" s="30">
        <v>117625.38</v>
      </c>
    </row>
    <row r="46" spans="1:8" ht="54.95" customHeight="1" x14ac:dyDescent="0.25">
      <c r="A46" s="71"/>
      <c r="B46" s="15" t="s">
        <v>53</v>
      </c>
      <c r="C46" s="4" t="s">
        <v>64</v>
      </c>
      <c r="D46" s="16" t="s">
        <v>175</v>
      </c>
      <c r="E46" s="16" t="s">
        <v>69</v>
      </c>
      <c r="F46" s="16" t="s">
        <v>174</v>
      </c>
      <c r="G46" s="30">
        <v>99638.25</v>
      </c>
      <c r="H46" s="30">
        <v>84600</v>
      </c>
    </row>
    <row r="47" spans="1:8" ht="54.95" customHeight="1" x14ac:dyDescent="0.25">
      <c r="A47" s="71"/>
      <c r="B47" s="15" t="s">
        <v>53</v>
      </c>
      <c r="C47" s="4" t="s">
        <v>64</v>
      </c>
      <c r="D47" s="16" t="s">
        <v>179</v>
      </c>
      <c r="E47" s="16" t="s">
        <v>69</v>
      </c>
      <c r="F47" s="16" t="s">
        <v>178</v>
      </c>
      <c r="G47" s="30">
        <v>115610.11</v>
      </c>
      <c r="H47" s="30">
        <v>92488.09</v>
      </c>
    </row>
    <row r="48" spans="1:8" ht="54.95" customHeight="1" x14ac:dyDescent="0.25">
      <c r="A48" s="71"/>
      <c r="B48" s="15" t="s">
        <v>53</v>
      </c>
      <c r="C48" s="4" t="s">
        <v>64</v>
      </c>
      <c r="D48" s="16" t="s">
        <v>182</v>
      </c>
      <c r="E48" s="16" t="s">
        <v>69</v>
      </c>
      <c r="F48" s="16" t="s">
        <v>181</v>
      </c>
      <c r="G48" s="30">
        <v>128663.56</v>
      </c>
      <c r="H48" s="30">
        <v>102800</v>
      </c>
    </row>
    <row r="49" spans="1:8" ht="54.95" customHeight="1" x14ac:dyDescent="0.25">
      <c r="A49" s="71"/>
      <c r="B49" s="15" t="s">
        <v>53</v>
      </c>
      <c r="C49" s="4" t="s">
        <v>64</v>
      </c>
      <c r="D49" s="16" t="s">
        <v>186</v>
      </c>
      <c r="E49" s="16" t="s">
        <v>69</v>
      </c>
      <c r="F49" s="16" t="s">
        <v>185</v>
      </c>
      <c r="G49" s="30">
        <v>129244.23</v>
      </c>
      <c r="H49" s="30">
        <v>109741.28</v>
      </c>
    </row>
    <row r="50" spans="1:8" ht="54.95" customHeight="1" x14ac:dyDescent="0.25">
      <c r="A50" s="71"/>
      <c r="B50" s="15" t="s">
        <v>53</v>
      </c>
      <c r="C50" s="4" t="s">
        <v>64</v>
      </c>
      <c r="D50" s="16" t="s">
        <v>2</v>
      </c>
      <c r="E50" s="16" t="s">
        <v>69</v>
      </c>
      <c r="F50" s="16" t="s">
        <v>0</v>
      </c>
      <c r="G50" s="30">
        <v>140244.9</v>
      </c>
      <c r="H50" s="30">
        <v>119208.16</v>
      </c>
    </row>
    <row r="51" spans="1:8" ht="54.95" customHeight="1" x14ac:dyDescent="0.25">
      <c r="A51" s="71"/>
      <c r="B51" s="15" t="s">
        <v>53</v>
      </c>
      <c r="C51" s="4" t="s">
        <v>64</v>
      </c>
      <c r="D51" s="16" t="s">
        <v>187</v>
      </c>
      <c r="E51" s="16" t="s">
        <v>69</v>
      </c>
      <c r="F51" s="16" t="s">
        <v>3</v>
      </c>
      <c r="G51" s="30">
        <v>99032.78</v>
      </c>
      <c r="H51" s="30">
        <v>84177.86</v>
      </c>
    </row>
    <row r="52" spans="1:8" ht="54.95" customHeight="1" x14ac:dyDescent="0.25">
      <c r="A52" s="71"/>
      <c r="B52" s="15" t="s">
        <v>53</v>
      </c>
      <c r="C52" s="4" t="s">
        <v>64</v>
      </c>
      <c r="D52" s="16" t="s">
        <v>189</v>
      </c>
      <c r="E52" s="16" t="s">
        <v>69</v>
      </c>
      <c r="F52" s="16" t="s">
        <v>188</v>
      </c>
      <c r="G52" s="30">
        <v>85859.6</v>
      </c>
      <c r="H52" s="30">
        <v>72963.649999999994</v>
      </c>
    </row>
    <row r="53" spans="1:8" ht="54.95" customHeight="1" x14ac:dyDescent="0.25">
      <c r="A53" s="71"/>
      <c r="B53" s="15" t="s">
        <v>53</v>
      </c>
      <c r="C53" s="4" t="s">
        <v>64</v>
      </c>
      <c r="D53" s="16" t="s">
        <v>191</v>
      </c>
      <c r="E53" s="16" t="s">
        <v>69</v>
      </c>
      <c r="F53" s="16" t="s">
        <v>190</v>
      </c>
      <c r="G53" s="30">
        <v>91640.83</v>
      </c>
      <c r="H53" s="30">
        <v>74924.83</v>
      </c>
    </row>
    <row r="54" spans="1:8" ht="54.95" customHeight="1" x14ac:dyDescent="0.25">
      <c r="A54" s="71"/>
      <c r="B54" s="15" t="s">
        <v>53</v>
      </c>
      <c r="C54" s="4" t="s">
        <v>64</v>
      </c>
      <c r="D54" s="16" t="s">
        <v>197</v>
      </c>
      <c r="E54" s="16" t="s">
        <v>69</v>
      </c>
      <c r="F54" s="16" t="s">
        <v>196</v>
      </c>
      <c r="G54" s="30">
        <v>157598.96</v>
      </c>
      <c r="H54" s="30">
        <v>118199.22</v>
      </c>
    </row>
    <row r="55" spans="1:8" ht="54.95" customHeight="1" x14ac:dyDescent="0.25">
      <c r="A55" s="71"/>
      <c r="B55" s="15" t="s">
        <v>53</v>
      </c>
      <c r="C55" s="4" t="s">
        <v>64</v>
      </c>
      <c r="D55" s="16" t="s">
        <v>199</v>
      </c>
      <c r="E55" s="16" t="s">
        <v>69</v>
      </c>
      <c r="F55" s="16" t="s">
        <v>198</v>
      </c>
      <c r="G55" s="30">
        <v>119157.61</v>
      </c>
      <c r="H55" s="30">
        <v>98535.7</v>
      </c>
    </row>
    <row r="56" spans="1:8" ht="54.95" customHeight="1" x14ac:dyDescent="0.25">
      <c r="A56" s="71"/>
      <c r="B56" s="15" t="s">
        <v>53</v>
      </c>
      <c r="C56" s="4" t="s">
        <v>64</v>
      </c>
      <c r="D56" s="16" t="s">
        <v>201</v>
      </c>
      <c r="E56" s="16" t="s">
        <v>69</v>
      </c>
      <c r="F56" s="16" t="s">
        <v>200</v>
      </c>
      <c r="G56" s="30">
        <v>94551.62</v>
      </c>
      <c r="H56" s="30">
        <v>80368.87</v>
      </c>
    </row>
    <row r="57" spans="1:8" ht="54.95" customHeight="1" x14ac:dyDescent="0.25">
      <c r="A57" s="71"/>
      <c r="B57" s="15" t="s">
        <v>53</v>
      </c>
      <c r="C57" s="4" t="s">
        <v>64</v>
      </c>
      <c r="D57" s="16" t="s">
        <v>205</v>
      </c>
      <c r="E57" s="16" t="s">
        <v>69</v>
      </c>
      <c r="F57" s="16" t="s">
        <v>204</v>
      </c>
      <c r="G57" s="30">
        <v>103413.72</v>
      </c>
      <c r="H57" s="30">
        <v>76013.72</v>
      </c>
    </row>
    <row r="58" spans="1:8" ht="54.95" customHeight="1" x14ac:dyDescent="0.25">
      <c r="A58" s="71"/>
      <c r="B58" s="15" t="s">
        <v>53</v>
      </c>
      <c r="C58" s="4" t="s">
        <v>64</v>
      </c>
      <c r="D58" s="16" t="s">
        <v>159</v>
      </c>
      <c r="E58" s="16" t="s">
        <v>69</v>
      </c>
      <c r="F58" s="16" t="s">
        <v>158</v>
      </c>
      <c r="G58" s="30">
        <v>108378.89</v>
      </c>
      <c r="H58" s="30">
        <v>92113.5</v>
      </c>
    </row>
    <row r="59" spans="1:8" ht="54.95" customHeight="1" x14ac:dyDescent="0.25">
      <c r="A59" s="71"/>
      <c r="B59" s="15" t="s">
        <v>53</v>
      </c>
      <c r="C59" s="4" t="s">
        <v>64</v>
      </c>
      <c r="D59" s="16" t="s">
        <v>161</v>
      </c>
      <c r="E59" s="16" t="s">
        <v>69</v>
      </c>
      <c r="F59" s="16" t="s">
        <v>160</v>
      </c>
      <c r="G59" s="30">
        <v>105382.78</v>
      </c>
      <c r="H59" s="30">
        <v>85837.9</v>
      </c>
    </row>
    <row r="60" spans="1:8" ht="54.95" customHeight="1" x14ac:dyDescent="0.25">
      <c r="A60" s="71"/>
      <c r="B60" s="15" t="s">
        <v>53</v>
      </c>
      <c r="C60" s="4" t="s">
        <v>64</v>
      </c>
      <c r="D60" s="16" t="s">
        <v>169</v>
      </c>
      <c r="E60" s="16" t="s">
        <v>69</v>
      </c>
      <c r="F60" s="16" t="s">
        <v>168</v>
      </c>
      <c r="G60" s="30">
        <v>140692.51</v>
      </c>
      <c r="H60" s="30">
        <v>116671.51</v>
      </c>
    </row>
    <row r="61" spans="1:8" ht="54.95" customHeight="1" x14ac:dyDescent="0.25">
      <c r="A61" s="71"/>
      <c r="B61" s="15" t="s">
        <v>53</v>
      </c>
      <c r="C61" s="4" t="s">
        <v>64</v>
      </c>
      <c r="D61" s="16" t="s">
        <v>195</v>
      </c>
      <c r="E61" s="16" t="s">
        <v>69</v>
      </c>
      <c r="F61" s="16" t="s">
        <v>194</v>
      </c>
      <c r="G61" s="30">
        <v>78203.09</v>
      </c>
      <c r="H61" s="30">
        <v>65690.59</v>
      </c>
    </row>
    <row r="62" spans="1:8" ht="54.95" customHeight="1" x14ac:dyDescent="0.25">
      <c r="A62" s="71"/>
      <c r="B62" s="15" t="s">
        <v>53</v>
      </c>
      <c r="C62" s="4" t="s">
        <v>64</v>
      </c>
      <c r="D62" s="16" t="s">
        <v>177</v>
      </c>
      <c r="E62" s="16" t="s">
        <v>69</v>
      </c>
      <c r="F62" s="16" t="s">
        <v>176</v>
      </c>
      <c r="G62" s="30">
        <v>96855.039999999994</v>
      </c>
      <c r="H62" s="30">
        <v>79468.67</v>
      </c>
    </row>
    <row r="63" spans="1:8" ht="54.95" customHeight="1" x14ac:dyDescent="0.25">
      <c r="A63" s="71"/>
      <c r="B63" s="15" t="s">
        <v>53</v>
      </c>
      <c r="C63" s="4" t="s">
        <v>64</v>
      </c>
      <c r="D63" s="16" t="s">
        <v>184</v>
      </c>
      <c r="E63" s="16" t="s">
        <v>69</v>
      </c>
      <c r="F63" s="16" t="s">
        <v>183</v>
      </c>
      <c r="G63" s="30">
        <v>107879.4</v>
      </c>
      <c r="H63" s="30">
        <v>91696.38</v>
      </c>
    </row>
    <row r="64" spans="1:8" ht="54.95" customHeight="1" x14ac:dyDescent="0.25">
      <c r="A64" s="71"/>
      <c r="B64" s="15" t="s">
        <v>53</v>
      </c>
      <c r="C64" s="4" t="s">
        <v>64</v>
      </c>
      <c r="D64" s="16" t="s">
        <v>154</v>
      </c>
      <c r="E64" s="16" t="s">
        <v>69</v>
      </c>
      <c r="F64" s="16" t="s">
        <v>153</v>
      </c>
      <c r="G64" s="30">
        <v>100101.28</v>
      </c>
      <c r="H64" s="30">
        <v>85086.09</v>
      </c>
    </row>
    <row r="65" spans="1:8" ht="54.95" customHeight="1" x14ac:dyDescent="0.25">
      <c r="A65" s="71"/>
      <c r="B65" s="15" t="s">
        <v>53</v>
      </c>
      <c r="C65" s="4" t="s">
        <v>64</v>
      </c>
      <c r="D65" s="16" t="s">
        <v>5</v>
      </c>
      <c r="E65" s="16" t="s">
        <v>69</v>
      </c>
      <c r="F65" s="16" t="s">
        <v>48</v>
      </c>
      <c r="G65" s="30">
        <v>97644.42</v>
      </c>
      <c r="H65" s="30">
        <v>82997.759999999995</v>
      </c>
    </row>
    <row r="66" spans="1:8" ht="54.95" customHeight="1" x14ac:dyDescent="0.25">
      <c r="A66" s="71"/>
      <c r="B66" s="15" t="s">
        <v>53</v>
      </c>
      <c r="C66" s="4" t="s">
        <v>64</v>
      </c>
      <c r="D66" s="16" t="s">
        <v>171</v>
      </c>
      <c r="E66" s="16" t="s">
        <v>69</v>
      </c>
      <c r="F66" s="16" t="s">
        <v>170</v>
      </c>
      <c r="G66" s="30">
        <v>107192.63</v>
      </c>
      <c r="H66" s="30">
        <v>91110</v>
      </c>
    </row>
    <row r="67" spans="1:8" ht="69" customHeight="1" x14ac:dyDescent="0.25">
      <c r="A67" s="71"/>
      <c r="B67" s="15" t="s">
        <v>53</v>
      </c>
      <c r="C67" s="4" t="s">
        <v>64</v>
      </c>
      <c r="D67" s="16" t="s">
        <v>173</v>
      </c>
      <c r="E67" s="16" t="s">
        <v>69</v>
      </c>
      <c r="F67" s="16" t="s">
        <v>172</v>
      </c>
      <c r="G67" s="30">
        <v>110234.61</v>
      </c>
      <c r="H67" s="30">
        <v>93700</v>
      </c>
    </row>
    <row r="68" spans="1:8" ht="54.95" customHeight="1" x14ac:dyDescent="0.25">
      <c r="A68" s="71"/>
      <c r="B68" s="15" t="s">
        <v>53</v>
      </c>
      <c r="C68" s="4" t="s">
        <v>64</v>
      </c>
      <c r="D68" s="16" t="s">
        <v>1</v>
      </c>
      <c r="E68" s="16" t="s">
        <v>69</v>
      </c>
      <c r="F68" s="16" t="s">
        <v>180</v>
      </c>
      <c r="G68" s="30">
        <v>141830.04</v>
      </c>
      <c r="H68" s="30">
        <v>119817.78</v>
      </c>
    </row>
    <row r="69" spans="1:8" ht="54.95" customHeight="1" x14ac:dyDescent="0.25">
      <c r="A69" s="71"/>
      <c r="B69" s="15" t="s">
        <v>53</v>
      </c>
      <c r="C69" s="4" t="s">
        <v>64</v>
      </c>
      <c r="D69" s="16" t="s">
        <v>193</v>
      </c>
      <c r="E69" s="16" t="s">
        <v>69</v>
      </c>
      <c r="F69" s="16" t="s">
        <v>192</v>
      </c>
      <c r="G69" s="30">
        <v>112544.74</v>
      </c>
      <c r="H69" s="30">
        <v>90040.89</v>
      </c>
    </row>
    <row r="70" spans="1:8" ht="54.95" customHeight="1" x14ac:dyDescent="0.25">
      <c r="A70" s="71"/>
      <c r="B70" s="15" t="s">
        <v>53</v>
      </c>
      <c r="C70" s="4" t="s">
        <v>64</v>
      </c>
      <c r="D70" s="16" t="s">
        <v>203</v>
      </c>
      <c r="E70" s="16" t="s">
        <v>69</v>
      </c>
      <c r="F70" s="16" t="s">
        <v>202</v>
      </c>
      <c r="G70" s="30">
        <v>119204.71</v>
      </c>
      <c r="H70" s="30">
        <v>97664.71</v>
      </c>
    </row>
    <row r="71" spans="1:8" ht="54.95" customHeight="1" x14ac:dyDescent="0.25">
      <c r="A71" s="71"/>
      <c r="B71" s="15" t="s">
        <v>53</v>
      </c>
      <c r="C71" s="3" t="s">
        <v>68</v>
      </c>
      <c r="D71" s="5" t="s">
        <v>242</v>
      </c>
      <c r="E71" s="16" t="s">
        <v>69</v>
      </c>
      <c r="F71" s="16" t="s">
        <v>243</v>
      </c>
      <c r="G71" s="30">
        <v>42348.46</v>
      </c>
      <c r="H71" s="30">
        <v>29652.46</v>
      </c>
    </row>
    <row r="72" spans="1:8" ht="54.95" customHeight="1" x14ac:dyDescent="0.25">
      <c r="A72" s="71"/>
      <c r="B72" s="15" t="s">
        <v>53</v>
      </c>
      <c r="C72" s="3" t="s">
        <v>68</v>
      </c>
      <c r="D72" s="16" t="s">
        <v>247</v>
      </c>
      <c r="E72" s="16" t="s">
        <v>69</v>
      </c>
      <c r="F72" s="16" t="s">
        <v>248</v>
      </c>
      <c r="G72" s="30">
        <v>34308.480000000003</v>
      </c>
      <c r="H72" s="30">
        <v>29964.48</v>
      </c>
    </row>
    <row r="73" spans="1:8" ht="54.95" customHeight="1" x14ac:dyDescent="0.25">
      <c r="A73" s="71"/>
      <c r="B73" s="15" t="s">
        <v>53</v>
      </c>
      <c r="C73" s="3" t="s">
        <v>68</v>
      </c>
      <c r="D73" s="5" t="s">
        <v>244</v>
      </c>
      <c r="E73" s="16" t="s">
        <v>69</v>
      </c>
      <c r="F73" s="16" t="s">
        <v>50</v>
      </c>
      <c r="G73" s="30">
        <v>32091.94</v>
      </c>
      <c r="H73" s="30">
        <v>23735.06</v>
      </c>
    </row>
    <row r="74" spans="1:8" ht="54.95" customHeight="1" x14ac:dyDescent="0.25">
      <c r="A74" s="71"/>
      <c r="B74" s="15" t="s">
        <v>53</v>
      </c>
      <c r="C74" s="3" t="s">
        <v>68</v>
      </c>
      <c r="D74" s="16" t="s">
        <v>236</v>
      </c>
      <c r="E74" s="16" t="s">
        <v>69</v>
      </c>
      <c r="F74" s="16" t="s">
        <v>237</v>
      </c>
      <c r="G74" s="30">
        <v>71578.600000000006</v>
      </c>
      <c r="H74" s="30">
        <v>67045.600000000006</v>
      </c>
    </row>
    <row r="75" spans="1:8" ht="54.95" customHeight="1" x14ac:dyDescent="0.25">
      <c r="A75" s="71"/>
      <c r="B75" s="15" t="s">
        <v>53</v>
      </c>
      <c r="C75" s="3" t="s">
        <v>68</v>
      </c>
      <c r="D75" s="5" t="s">
        <v>233</v>
      </c>
      <c r="E75" s="16" t="s">
        <v>69</v>
      </c>
      <c r="F75" s="5" t="s">
        <v>227</v>
      </c>
      <c r="G75" s="30">
        <v>42347.39</v>
      </c>
      <c r="H75" s="30">
        <v>29677.06</v>
      </c>
    </row>
    <row r="76" spans="1:8" ht="64.5" customHeight="1" x14ac:dyDescent="0.25">
      <c r="A76" s="71"/>
      <c r="B76" s="15" t="s">
        <v>53</v>
      </c>
      <c r="C76" s="3" t="s">
        <v>68</v>
      </c>
      <c r="D76" s="5" t="s">
        <v>234</v>
      </c>
      <c r="E76" s="16" t="s">
        <v>69</v>
      </c>
      <c r="F76" s="15" t="s">
        <v>235</v>
      </c>
      <c r="G76" s="30">
        <v>151392.92000000001</v>
      </c>
      <c r="H76" s="30">
        <v>124355.42</v>
      </c>
    </row>
    <row r="77" spans="1:8" ht="54.95" customHeight="1" x14ac:dyDescent="0.25">
      <c r="A77" s="71"/>
      <c r="B77" s="15" t="s">
        <v>53</v>
      </c>
      <c r="C77" s="3" t="s">
        <v>68</v>
      </c>
      <c r="D77" s="5" t="s">
        <v>238</v>
      </c>
      <c r="E77" s="16" t="s">
        <v>69</v>
      </c>
      <c r="F77" s="15" t="s">
        <v>239</v>
      </c>
      <c r="G77" s="30">
        <v>254151</v>
      </c>
      <c r="H77" s="30">
        <v>233224.89</v>
      </c>
    </row>
    <row r="78" spans="1:8" ht="54.95" customHeight="1" x14ac:dyDescent="0.25">
      <c r="A78" s="71"/>
      <c r="B78" s="15" t="s">
        <v>53</v>
      </c>
      <c r="C78" s="3" t="s">
        <v>68</v>
      </c>
      <c r="D78" s="5" t="s">
        <v>240</v>
      </c>
      <c r="E78" s="16" t="s">
        <v>69</v>
      </c>
      <c r="F78" s="5" t="s">
        <v>241</v>
      </c>
      <c r="G78" s="30">
        <v>162261.39000000001</v>
      </c>
      <c r="H78" s="30">
        <v>140661.39000000001</v>
      </c>
    </row>
    <row r="79" spans="1:8" ht="54.95" customHeight="1" x14ac:dyDescent="0.25">
      <c r="A79" s="71"/>
      <c r="B79" s="15" t="s">
        <v>53</v>
      </c>
      <c r="C79" s="3" t="s">
        <v>68</v>
      </c>
      <c r="D79" s="5" t="s">
        <v>249</v>
      </c>
      <c r="E79" s="16" t="s">
        <v>69</v>
      </c>
      <c r="F79" s="5" t="s">
        <v>250</v>
      </c>
      <c r="G79" s="30">
        <v>23054.54</v>
      </c>
      <c r="H79" s="30">
        <v>18511.439999999999</v>
      </c>
    </row>
    <row r="80" spans="1:8" ht="54.95" customHeight="1" x14ac:dyDescent="0.25">
      <c r="A80" s="71"/>
      <c r="B80" s="15" t="s">
        <v>53</v>
      </c>
      <c r="C80" s="3" t="s">
        <v>68</v>
      </c>
      <c r="D80" s="5" t="s">
        <v>256</v>
      </c>
      <c r="E80" s="16" t="s">
        <v>69</v>
      </c>
      <c r="F80" s="5" t="s">
        <v>45</v>
      </c>
      <c r="G80" s="30">
        <v>40890.800000000003</v>
      </c>
      <c r="H80" s="30">
        <v>29997.5</v>
      </c>
    </row>
    <row r="81" spans="1:8" ht="54.95" customHeight="1" x14ac:dyDescent="0.25">
      <c r="A81" s="71"/>
      <c r="B81" s="15" t="s">
        <v>53</v>
      </c>
      <c r="C81" s="3" t="s">
        <v>68</v>
      </c>
      <c r="D81" s="5" t="s">
        <v>251</v>
      </c>
      <c r="E81" s="16" t="s">
        <v>69</v>
      </c>
      <c r="F81" s="5" t="s">
        <v>252</v>
      </c>
      <c r="G81" s="30">
        <v>36444.199999999997</v>
      </c>
      <c r="H81" s="30">
        <v>29889</v>
      </c>
    </row>
    <row r="82" spans="1:8" ht="54.95" customHeight="1" x14ac:dyDescent="0.25">
      <c r="A82" s="71"/>
      <c r="B82" s="15" t="s">
        <v>53</v>
      </c>
      <c r="C82" s="3" t="s">
        <v>68</v>
      </c>
      <c r="D82" s="5" t="s">
        <v>253</v>
      </c>
      <c r="E82" s="16" t="s">
        <v>69</v>
      </c>
      <c r="F82" s="5" t="s">
        <v>41</v>
      </c>
      <c r="G82" s="30">
        <v>29919.55</v>
      </c>
      <c r="H82" s="30">
        <v>26075.35</v>
      </c>
    </row>
    <row r="83" spans="1:8" ht="54.95" customHeight="1" x14ac:dyDescent="0.25">
      <c r="A83" s="71"/>
      <c r="B83" s="15" t="s">
        <v>53</v>
      </c>
      <c r="C83" s="3" t="s">
        <v>68</v>
      </c>
      <c r="D83" s="5" t="s">
        <v>254</v>
      </c>
      <c r="E83" s="16" t="s">
        <v>69</v>
      </c>
      <c r="F83" s="5" t="s">
        <v>255</v>
      </c>
      <c r="G83" s="30">
        <v>29954.93</v>
      </c>
      <c r="H83" s="30">
        <v>28453.89</v>
      </c>
    </row>
    <row r="84" spans="1:8" ht="54.95" customHeight="1" x14ac:dyDescent="0.25">
      <c r="A84" s="71"/>
      <c r="B84" s="15" t="s">
        <v>53</v>
      </c>
      <c r="C84" s="3" t="s">
        <v>68</v>
      </c>
      <c r="D84" s="5" t="s">
        <v>688</v>
      </c>
      <c r="E84" s="5" t="s">
        <v>69</v>
      </c>
      <c r="F84" s="5" t="s">
        <v>356</v>
      </c>
      <c r="G84" s="30">
        <v>112069.26</v>
      </c>
      <c r="H84" s="30">
        <v>101422.68</v>
      </c>
    </row>
    <row r="85" spans="1:8" ht="54.95" customHeight="1" x14ac:dyDescent="0.25">
      <c r="A85" s="71"/>
      <c r="B85" s="15" t="s">
        <v>53</v>
      </c>
      <c r="C85" s="3" t="s">
        <v>68</v>
      </c>
      <c r="D85" s="5" t="s">
        <v>689</v>
      </c>
      <c r="E85" s="5" t="s">
        <v>69</v>
      </c>
      <c r="F85" s="5" t="s">
        <v>690</v>
      </c>
      <c r="G85" s="30">
        <v>175761.97</v>
      </c>
      <c r="H85" s="30">
        <v>134048.07</v>
      </c>
    </row>
    <row r="86" spans="1:8" ht="54.95" customHeight="1" x14ac:dyDescent="0.25">
      <c r="A86" s="71"/>
      <c r="B86" s="15" t="s">
        <v>53</v>
      </c>
      <c r="C86" s="3" t="s">
        <v>68</v>
      </c>
      <c r="D86" s="5" t="s">
        <v>691</v>
      </c>
      <c r="E86" s="16" t="s">
        <v>69</v>
      </c>
      <c r="F86" s="5" t="s">
        <v>231</v>
      </c>
      <c r="G86" s="30">
        <v>249964.45</v>
      </c>
      <c r="H86" s="30">
        <v>232067</v>
      </c>
    </row>
    <row r="87" spans="1:8" ht="54.95" customHeight="1" x14ac:dyDescent="0.25">
      <c r="A87" s="71"/>
      <c r="B87" s="15" t="s">
        <v>53</v>
      </c>
      <c r="C87" s="3" t="s">
        <v>68</v>
      </c>
      <c r="D87" s="5" t="s">
        <v>693</v>
      </c>
      <c r="E87" s="5" t="s">
        <v>69</v>
      </c>
      <c r="F87" s="5" t="s">
        <v>692</v>
      </c>
      <c r="G87" s="30">
        <v>187358.07</v>
      </c>
      <c r="H87" s="30">
        <v>175966.7</v>
      </c>
    </row>
    <row r="88" spans="1:8" ht="54.95" customHeight="1" x14ac:dyDescent="0.25">
      <c r="A88" s="71"/>
      <c r="B88" s="15" t="s">
        <v>53</v>
      </c>
      <c r="C88" s="3" t="s">
        <v>68</v>
      </c>
      <c r="D88" s="5" t="s">
        <v>694</v>
      </c>
      <c r="E88" s="5" t="s">
        <v>69</v>
      </c>
      <c r="F88" s="5" t="s">
        <v>695</v>
      </c>
      <c r="G88" s="30">
        <v>192264.87</v>
      </c>
      <c r="H88" s="30">
        <v>136431.15</v>
      </c>
    </row>
    <row r="89" spans="1:8" ht="54.95" customHeight="1" x14ac:dyDescent="0.25">
      <c r="A89" s="71"/>
      <c r="B89" s="15" t="s">
        <v>53</v>
      </c>
      <c r="C89" s="3" t="s">
        <v>68</v>
      </c>
      <c r="D89" s="5" t="s">
        <v>696</v>
      </c>
      <c r="E89" s="5" t="s">
        <v>69</v>
      </c>
      <c r="F89" s="5" t="s">
        <v>697</v>
      </c>
      <c r="G89" s="30">
        <v>71067.78</v>
      </c>
      <c r="H89" s="30">
        <v>66128.570000000007</v>
      </c>
    </row>
    <row r="90" spans="1:8" ht="54.95" customHeight="1" x14ac:dyDescent="0.25">
      <c r="A90" s="71"/>
      <c r="B90" s="15" t="s">
        <v>53</v>
      </c>
      <c r="C90" s="3" t="s">
        <v>68</v>
      </c>
      <c r="D90" s="5" t="s">
        <v>698</v>
      </c>
      <c r="E90" s="5" t="s">
        <v>69</v>
      </c>
      <c r="F90" s="5" t="s">
        <v>699</v>
      </c>
      <c r="G90" s="30">
        <v>132551.95000000001</v>
      </c>
      <c r="H90" s="30">
        <v>109143.27</v>
      </c>
    </row>
    <row r="91" spans="1:8" ht="54.95" customHeight="1" x14ac:dyDescent="0.25">
      <c r="A91" s="71"/>
      <c r="B91" s="15" t="s">
        <v>53</v>
      </c>
      <c r="C91" s="3" t="s">
        <v>68</v>
      </c>
      <c r="D91" s="5" t="s">
        <v>700</v>
      </c>
      <c r="E91" s="5" t="s">
        <v>69</v>
      </c>
      <c r="F91" s="5" t="s">
        <v>46</v>
      </c>
      <c r="G91" s="30">
        <v>36999.300000000003</v>
      </c>
      <c r="H91" s="30">
        <v>29662.34</v>
      </c>
    </row>
    <row r="92" spans="1:8" ht="54.95" customHeight="1" x14ac:dyDescent="0.25">
      <c r="A92" s="71"/>
      <c r="B92" s="15" t="s">
        <v>53</v>
      </c>
      <c r="C92" s="3" t="s">
        <v>68</v>
      </c>
      <c r="D92" s="5" t="s">
        <v>701</v>
      </c>
      <c r="E92" s="5" t="s">
        <v>69</v>
      </c>
      <c r="F92" s="5" t="s">
        <v>702</v>
      </c>
      <c r="G92" s="30">
        <v>31199.7</v>
      </c>
      <c r="H92" s="30">
        <v>23218.82</v>
      </c>
    </row>
    <row r="93" spans="1:8" ht="54.95" customHeight="1" x14ac:dyDescent="0.25">
      <c r="A93" s="71"/>
      <c r="B93" s="15" t="s">
        <v>53</v>
      </c>
      <c r="C93" s="3" t="s">
        <v>68</v>
      </c>
      <c r="D93" s="5" t="s">
        <v>703</v>
      </c>
      <c r="E93" s="5" t="s">
        <v>69</v>
      </c>
      <c r="F93" s="5" t="s">
        <v>704</v>
      </c>
      <c r="G93" s="30">
        <v>35559.42</v>
      </c>
      <c r="H93" s="30">
        <v>29599.66</v>
      </c>
    </row>
    <row r="94" spans="1:8" ht="54.95" customHeight="1" x14ac:dyDescent="0.25">
      <c r="A94" s="71"/>
      <c r="B94" s="15" t="s">
        <v>53</v>
      </c>
      <c r="C94" s="3" t="s">
        <v>68</v>
      </c>
      <c r="D94" s="5" t="s">
        <v>705</v>
      </c>
      <c r="E94" s="5" t="s">
        <v>69</v>
      </c>
      <c r="F94" s="5" t="s">
        <v>706</v>
      </c>
      <c r="G94" s="30">
        <v>175267.71</v>
      </c>
      <c r="H94" s="30">
        <v>160086.87</v>
      </c>
    </row>
    <row r="95" spans="1:8" ht="54.95" customHeight="1" x14ac:dyDescent="0.25">
      <c r="A95" s="71"/>
      <c r="B95" s="15" t="s">
        <v>53</v>
      </c>
      <c r="C95" s="3" t="s">
        <v>68</v>
      </c>
      <c r="D95" s="5" t="s">
        <v>707</v>
      </c>
      <c r="E95" s="5" t="s">
        <v>69</v>
      </c>
      <c r="F95" s="5" t="s">
        <v>48</v>
      </c>
      <c r="G95" s="30">
        <v>28570.93</v>
      </c>
      <c r="H95" s="30">
        <v>26139.54</v>
      </c>
    </row>
    <row r="96" spans="1:8" ht="54.95" customHeight="1" x14ac:dyDescent="0.25">
      <c r="A96" s="71"/>
      <c r="B96" s="15" t="s">
        <v>53</v>
      </c>
      <c r="C96" s="3" t="s">
        <v>68</v>
      </c>
      <c r="D96" s="5" t="s">
        <v>708</v>
      </c>
      <c r="E96" s="5" t="s">
        <v>69</v>
      </c>
      <c r="F96" s="5" t="s">
        <v>709</v>
      </c>
      <c r="G96" s="30">
        <v>35038.54</v>
      </c>
      <c r="H96" s="30">
        <v>29656.62</v>
      </c>
    </row>
    <row r="97" spans="1:8" ht="54.95" customHeight="1" x14ac:dyDescent="0.25">
      <c r="A97" s="71"/>
      <c r="B97" s="15" t="s">
        <v>53</v>
      </c>
      <c r="C97" s="3" t="s">
        <v>68</v>
      </c>
      <c r="D97" s="5" t="s">
        <v>710</v>
      </c>
      <c r="E97" s="5" t="s">
        <v>69</v>
      </c>
      <c r="F97" s="5" t="s">
        <v>711</v>
      </c>
      <c r="G97" s="30">
        <v>34624.230000000003</v>
      </c>
      <c r="H97" s="30">
        <v>24344.3</v>
      </c>
    </row>
    <row r="98" spans="1:8" ht="54.95" customHeight="1" x14ac:dyDescent="0.25">
      <c r="A98" s="71"/>
      <c r="B98" s="15" t="s">
        <v>53</v>
      </c>
      <c r="C98" s="3" t="s">
        <v>68</v>
      </c>
      <c r="D98" s="5" t="s">
        <v>712</v>
      </c>
      <c r="E98" s="5" t="s">
        <v>69</v>
      </c>
      <c r="F98" s="5" t="s">
        <v>713</v>
      </c>
      <c r="G98" s="30">
        <v>214754.92</v>
      </c>
      <c r="H98" s="30">
        <v>171073.76</v>
      </c>
    </row>
    <row r="99" spans="1:8" ht="54.95" customHeight="1" x14ac:dyDescent="0.25">
      <c r="A99" s="71"/>
      <c r="B99" s="15" t="s">
        <v>53</v>
      </c>
      <c r="C99" s="3" t="s">
        <v>68</v>
      </c>
      <c r="D99" s="5" t="s">
        <v>714</v>
      </c>
      <c r="E99" s="5" t="s">
        <v>69</v>
      </c>
      <c r="F99" s="5" t="s">
        <v>715</v>
      </c>
      <c r="G99" s="30">
        <v>77648.070000000007</v>
      </c>
      <c r="H99" s="30">
        <v>66653.100000000006</v>
      </c>
    </row>
    <row r="100" spans="1:8" ht="54.95" customHeight="1" x14ac:dyDescent="0.25">
      <c r="A100" s="71"/>
      <c r="B100" s="15" t="s">
        <v>53</v>
      </c>
      <c r="C100" s="3" t="s">
        <v>68</v>
      </c>
      <c r="D100" s="5" t="s">
        <v>717</v>
      </c>
      <c r="E100" s="5" t="s">
        <v>69</v>
      </c>
      <c r="F100" s="5" t="s">
        <v>716</v>
      </c>
      <c r="G100" s="30">
        <v>35179.46</v>
      </c>
      <c r="H100" s="30">
        <v>26208.69</v>
      </c>
    </row>
    <row r="101" spans="1:8" ht="54.95" customHeight="1" x14ac:dyDescent="0.25">
      <c r="A101" s="71"/>
      <c r="B101" s="15" t="s">
        <v>53</v>
      </c>
      <c r="C101" s="3" t="s">
        <v>68</v>
      </c>
      <c r="D101" s="5" t="s">
        <v>718</v>
      </c>
      <c r="E101" s="5" t="s">
        <v>69</v>
      </c>
      <c r="F101" s="5" t="s">
        <v>78</v>
      </c>
      <c r="G101" s="30">
        <v>174476.34</v>
      </c>
      <c r="H101" s="30">
        <v>157272.97</v>
      </c>
    </row>
    <row r="102" spans="1:8" ht="54.95" customHeight="1" x14ac:dyDescent="0.25">
      <c r="A102" s="71"/>
      <c r="B102" s="15" t="s">
        <v>53</v>
      </c>
      <c r="C102" s="3" t="s">
        <v>68</v>
      </c>
      <c r="D102" s="5" t="s">
        <v>719</v>
      </c>
      <c r="E102" s="5" t="s">
        <v>69</v>
      </c>
      <c r="F102" s="5" t="s">
        <v>720</v>
      </c>
      <c r="G102" s="30">
        <v>30524.959999999999</v>
      </c>
      <c r="H102" s="30">
        <v>25698.959999999999</v>
      </c>
    </row>
    <row r="103" spans="1:8" ht="54.95" customHeight="1" x14ac:dyDescent="0.25">
      <c r="A103" s="71"/>
      <c r="B103" s="15" t="s">
        <v>53</v>
      </c>
      <c r="C103" s="3" t="s">
        <v>68</v>
      </c>
      <c r="D103" s="5" t="s">
        <v>256</v>
      </c>
      <c r="E103" s="5" t="s">
        <v>69</v>
      </c>
      <c r="F103" s="5" t="s">
        <v>45</v>
      </c>
      <c r="G103" s="30">
        <v>40890.800000000003</v>
      </c>
      <c r="H103" s="30">
        <v>29997.5</v>
      </c>
    </row>
    <row r="104" spans="1:8" ht="54.95" customHeight="1" x14ac:dyDescent="0.25">
      <c r="A104" s="71"/>
      <c r="B104" s="15" t="s">
        <v>53</v>
      </c>
      <c r="C104" s="3" t="s">
        <v>68</v>
      </c>
      <c r="D104" s="16" t="s">
        <v>245</v>
      </c>
      <c r="E104" s="16" t="s">
        <v>69</v>
      </c>
      <c r="F104" s="16" t="s">
        <v>246</v>
      </c>
      <c r="G104" s="30">
        <v>22851.58</v>
      </c>
      <c r="H104" s="30">
        <v>20801.580000000002</v>
      </c>
    </row>
    <row r="105" spans="1:8" ht="54.95" customHeight="1" x14ac:dyDescent="0.25">
      <c r="A105" s="71"/>
      <c r="B105" s="15" t="s">
        <v>53</v>
      </c>
      <c r="C105" s="15" t="s">
        <v>68</v>
      </c>
      <c r="D105" s="15" t="s">
        <v>749</v>
      </c>
      <c r="E105" s="15" t="s">
        <v>69</v>
      </c>
      <c r="F105" s="15" t="s">
        <v>750</v>
      </c>
      <c r="G105" s="30">
        <v>222719.8</v>
      </c>
      <c r="H105" s="30">
        <v>194983.8</v>
      </c>
    </row>
    <row r="106" spans="1:8" ht="54.95" customHeight="1" x14ac:dyDescent="0.25">
      <c r="A106" s="71"/>
      <c r="B106" s="15" t="s">
        <v>53</v>
      </c>
      <c r="C106" s="15" t="s">
        <v>68</v>
      </c>
      <c r="D106" s="15" t="s">
        <v>751</v>
      </c>
      <c r="E106" s="15" t="s">
        <v>69</v>
      </c>
      <c r="F106" s="15" t="s">
        <v>549</v>
      </c>
      <c r="G106" s="30">
        <v>159553.92000000001</v>
      </c>
      <c r="H106" s="30">
        <v>141738.42000000001</v>
      </c>
    </row>
    <row r="107" spans="1:8" s="31" customFormat="1" ht="54.95" customHeight="1" x14ac:dyDescent="0.25">
      <c r="A107" s="71"/>
      <c r="B107" s="15" t="s">
        <v>53</v>
      </c>
      <c r="C107" s="3" t="s">
        <v>1352</v>
      </c>
      <c r="D107" s="16" t="s">
        <v>1353</v>
      </c>
      <c r="E107" s="16" t="s">
        <v>69</v>
      </c>
      <c r="F107" s="16" t="s">
        <v>1066</v>
      </c>
      <c r="G107" s="17">
        <v>118428.65</v>
      </c>
      <c r="H107" s="17">
        <v>91201.9</v>
      </c>
    </row>
    <row r="108" spans="1:8" s="31" customFormat="1" ht="54.95" customHeight="1" x14ac:dyDescent="0.25">
      <c r="A108" s="71"/>
      <c r="B108" s="15" t="s">
        <v>53</v>
      </c>
      <c r="C108" s="3" t="s">
        <v>1352</v>
      </c>
      <c r="D108" s="16" t="s">
        <v>1354</v>
      </c>
      <c r="E108" s="16" t="s">
        <v>69</v>
      </c>
      <c r="F108" s="16" t="s">
        <v>1067</v>
      </c>
      <c r="G108" s="17">
        <v>42611.1</v>
      </c>
      <c r="H108" s="17">
        <v>25371.71</v>
      </c>
    </row>
    <row r="109" spans="1:8" s="31" customFormat="1" ht="54.95" customHeight="1" x14ac:dyDescent="0.25">
      <c r="A109" s="71"/>
      <c r="B109" s="15" t="s">
        <v>53</v>
      </c>
      <c r="C109" s="3" t="s">
        <v>1352</v>
      </c>
      <c r="D109" s="16" t="s">
        <v>1355</v>
      </c>
      <c r="E109" s="16" t="s">
        <v>69</v>
      </c>
      <c r="F109" s="16" t="s">
        <v>1068</v>
      </c>
      <c r="G109" s="17">
        <v>31544.33</v>
      </c>
      <c r="H109" s="17">
        <v>25447.91</v>
      </c>
    </row>
    <row r="110" spans="1:8" s="31" customFormat="1" ht="54.95" customHeight="1" x14ac:dyDescent="0.25">
      <c r="A110" s="71"/>
      <c r="B110" s="15" t="s">
        <v>53</v>
      </c>
      <c r="C110" s="3" t="s">
        <v>1352</v>
      </c>
      <c r="D110" s="16" t="s">
        <v>1357</v>
      </c>
      <c r="E110" s="16" t="s">
        <v>69</v>
      </c>
      <c r="F110" s="16" t="s">
        <v>881</v>
      </c>
      <c r="G110" s="17">
        <v>240471.48</v>
      </c>
      <c r="H110" s="17">
        <v>159861.82</v>
      </c>
    </row>
    <row r="111" spans="1:8" s="31" customFormat="1" ht="54.95" customHeight="1" x14ac:dyDescent="0.25">
      <c r="A111" s="71"/>
      <c r="B111" s="15" t="s">
        <v>53</v>
      </c>
      <c r="C111" s="3" t="s">
        <v>1352</v>
      </c>
      <c r="D111" s="16" t="s">
        <v>1356</v>
      </c>
      <c r="E111" s="16" t="s">
        <v>69</v>
      </c>
      <c r="F111" s="16" t="s">
        <v>1068</v>
      </c>
      <c r="G111" s="17">
        <v>73144.2</v>
      </c>
      <c r="H111" s="17">
        <v>59057.72</v>
      </c>
    </row>
    <row r="112" spans="1:8" s="31" customFormat="1" ht="54.95" customHeight="1" x14ac:dyDescent="0.25">
      <c r="A112" s="71"/>
      <c r="B112" s="15" t="s">
        <v>53</v>
      </c>
      <c r="C112" s="3" t="s">
        <v>1352</v>
      </c>
      <c r="D112" s="16" t="s">
        <v>1069</v>
      </c>
      <c r="E112" s="16" t="s">
        <v>69</v>
      </c>
      <c r="F112" s="16" t="s">
        <v>1070</v>
      </c>
      <c r="G112" s="17">
        <v>40170</v>
      </c>
      <c r="H112" s="17">
        <v>25499.1</v>
      </c>
    </row>
    <row r="113" spans="1:8" s="31" customFormat="1" ht="54.95" customHeight="1" x14ac:dyDescent="0.25">
      <c r="A113" s="71"/>
      <c r="B113" s="15" t="s">
        <v>53</v>
      </c>
      <c r="C113" s="3" t="s">
        <v>1352</v>
      </c>
      <c r="D113" s="16" t="s">
        <v>1361</v>
      </c>
      <c r="E113" s="16" t="s">
        <v>69</v>
      </c>
      <c r="F113" s="16" t="s">
        <v>1071</v>
      </c>
      <c r="G113" s="17">
        <v>180640.61</v>
      </c>
      <c r="H113" s="17">
        <v>145851.93</v>
      </c>
    </row>
    <row r="114" spans="1:8" s="31" customFormat="1" ht="54.95" customHeight="1" x14ac:dyDescent="0.25">
      <c r="A114" s="71"/>
      <c r="B114" s="15" t="s">
        <v>53</v>
      </c>
      <c r="C114" s="3" t="s">
        <v>1352</v>
      </c>
      <c r="D114" s="16" t="s">
        <v>1072</v>
      </c>
      <c r="E114" s="16" t="s">
        <v>69</v>
      </c>
      <c r="F114" s="16" t="s">
        <v>1073</v>
      </c>
      <c r="G114" s="17">
        <v>67138.210000000006</v>
      </c>
      <c r="H114" s="17">
        <v>50693.03</v>
      </c>
    </row>
    <row r="115" spans="1:8" s="31" customFormat="1" ht="54.95" customHeight="1" x14ac:dyDescent="0.25">
      <c r="A115" s="71"/>
      <c r="B115" s="15" t="s">
        <v>53</v>
      </c>
      <c r="C115" s="3" t="s">
        <v>1352</v>
      </c>
      <c r="D115" s="16" t="s">
        <v>1358</v>
      </c>
      <c r="E115" s="16" t="s">
        <v>69</v>
      </c>
      <c r="F115" s="16" t="s">
        <v>1074</v>
      </c>
      <c r="G115" s="17">
        <v>148652.28</v>
      </c>
      <c r="H115" s="17">
        <v>119922.99</v>
      </c>
    </row>
    <row r="116" spans="1:8" s="31" customFormat="1" ht="54.95" customHeight="1" x14ac:dyDescent="0.25">
      <c r="A116" s="71"/>
      <c r="B116" s="15" t="s">
        <v>53</v>
      </c>
      <c r="C116" s="3" t="s">
        <v>1352</v>
      </c>
      <c r="D116" s="16" t="s">
        <v>1368</v>
      </c>
      <c r="E116" s="16" t="s">
        <v>69</v>
      </c>
      <c r="F116" s="16" t="s">
        <v>947</v>
      </c>
      <c r="G116" s="17">
        <v>91040.28</v>
      </c>
      <c r="H116" s="17">
        <v>56173.21</v>
      </c>
    </row>
    <row r="117" spans="1:8" s="31" customFormat="1" ht="54.95" customHeight="1" x14ac:dyDescent="0.25">
      <c r="A117" s="71"/>
      <c r="B117" s="15" t="s">
        <v>53</v>
      </c>
      <c r="C117" s="3" t="s">
        <v>1352</v>
      </c>
      <c r="D117" s="16" t="s">
        <v>1359</v>
      </c>
      <c r="E117" s="16" t="s">
        <v>69</v>
      </c>
      <c r="F117" s="16" t="s">
        <v>1075</v>
      </c>
      <c r="G117" s="17">
        <v>215752</v>
      </c>
      <c r="H117" s="17">
        <v>169983.44</v>
      </c>
    </row>
    <row r="118" spans="1:8" s="31" customFormat="1" ht="54.95" customHeight="1" x14ac:dyDescent="0.25">
      <c r="A118" s="71"/>
      <c r="B118" s="15" t="s">
        <v>53</v>
      </c>
      <c r="C118" s="3" t="s">
        <v>1352</v>
      </c>
      <c r="D118" s="16" t="s">
        <v>1076</v>
      </c>
      <c r="E118" s="16" t="s">
        <v>69</v>
      </c>
      <c r="F118" s="16" t="s">
        <v>1077</v>
      </c>
      <c r="G118" s="17">
        <v>192404.24</v>
      </c>
      <c r="H118" s="17">
        <v>154679.54</v>
      </c>
    </row>
    <row r="119" spans="1:8" s="31" customFormat="1" ht="54.95" customHeight="1" x14ac:dyDescent="0.25">
      <c r="A119" s="71"/>
      <c r="B119" s="15" t="s">
        <v>53</v>
      </c>
      <c r="C119" s="3" t="s">
        <v>1352</v>
      </c>
      <c r="D119" s="16" t="s">
        <v>1370</v>
      </c>
      <c r="E119" s="16" t="s">
        <v>69</v>
      </c>
      <c r="F119" s="16" t="s">
        <v>1078</v>
      </c>
      <c r="G119" s="17">
        <v>35492.78</v>
      </c>
      <c r="H119" s="17">
        <v>25178.92</v>
      </c>
    </row>
    <row r="120" spans="1:8" s="31" customFormat="1" ht="54.95" customHeight="1" x14ac:dyDescent="0.25">
      <c r="A120" s="71"/>
      <c r="B120" s="15" t="s">
        <v>53</v>
      </c>
      <c r="C120" s="3" t="s">
        <v>1352</v>
      </c>
      <c r="D120" s="16" t="s">
        <v>1362</v>
      </c>
      <c r="E120" s="16" t="s">
        <v>69</v>
      </c>
      <c r="F120" s="16" t="s">
        <v>1079</v>
      </c>
      <c r="G120" s="17">
        <v>92205.87</v>
      </c>
      <c r="H120" s="17">
        <v>59180.95</v>
      </c>
    </row>
    <row r="121" spans="1:8" s="31" customFormat="1" ht="54.95" customHeight="1" x14ac:dyDescent="0.25">
      <c r="A121" s="71"/>
      <c r="B121" s="15" t="s">
        <v>53</v>
      </c>
      <c r="C121" s="3" t="s">
        <v>1352</v>
      </c>
      <c r="D121" s="16" t="s">
        <v>1369</v>
      </c>
      <c r="E121" s="16" t="s">
        <v>69</v>
      </c>
      <c r="F121" s="16" t="s">
        <v>1080</v>
      </c>
      <c r="G121" s="17">
        <v>36453.42</v>
      </c>
      <c r="H121" s="17">
        <v>24648.89</v>
      </c>
    </row>
    <row r="122" spans="1:8" s="31" customFormat="1" ht="54.95" customHeight="1" x14ac:dyDescent="0.25">
      <c r="A122" s="71"/>
      <c r="B122" s="15" t="s">
        <v>53</v>
      </c>
      <c r="C122" s="3" t="s">
        <v>1352</v>
      </c>
      <c r="D122" s="16" t="s">
        <v>1360</v>
      </c>
      <c r="E122" s="16" t="s">
        <v>69</v>
      </c>
      <c r="F122" s="16" t="s">
        <v>913</v>
      </c>
      <c r="G122" s="17">
        <v>38423.699999999997</v>
      </c>
      <c r="H122" s="17">
        <v>25497.77</v>
      </c>
    </row>
    <row r="123" spans="1:8" s="31" customFormat="1" ht="54.95" customHeight="1" x14ac:dyDescent="0.25">
      <c r="A123" s="71"/>
      <c r="B123" s="15" t="s">
        <v>53</v>
      </c>
      <c r="C123" s="3" t="s">
        <v>1352</v>
      </c>
      <c r="D123" s="16" t="s">
        <v>1374</v>
      </c>
      <c r="E123" s="16" t="s">
        <v>69</v>
      </c>
      <c r="F123" s="16" t="s">
        <v>1081</v>
      </c>
      <c r="G123" s="17">
        <v>49889.52</v>
      </c>
      <c r="H123" s="17">
        <v>40285.78</v>
      </c>
    </row>
    <row r="124" spans="1:8" s="31" customFormat="1" ht="54.95" customHeight="1" x14ac:dyDescent="0.25">
      <c r="A124" s="71"/>
      <c r="B124" s="15" t="s">
        <v>53</v>
      </c>
      <c r="C124" s="3" t="s">
        <v>1352</v>
      </c>
      <c r="D124" s="16" t="s">
        <v>1363</v>
      </c>
      <c r="E124" s="16" t="s">
        <v>69</v>
      </c>
      <c r="F124" s="16" t="s">
        <v>1082</v>
      </c>
      <c r="G124" s="17">
        <v>63827.89</v>
      </c>
      <c r="H124" s="17">
        <v>50455.94</v>
      </c>
    </row>
    <row r="125" spans="1:8" s="31" customFormat="1" ht="54.95" customHeight="1" x14ac:dyDescent="0.25">
      <c r="A125" s="71"/>
      <c r="B125" s="15" t="s">
        <v>53</v>
      </c>
      <c r="C125" s="3" t="s">
        <v>1352</v>
      </c>
      <c r="D125" s="16" t="s">
        <v>1364</v>
      </c>
      <c r="E125" s="16" t="s">
        <v>69</v>
      </c>
      <c r="F125" s="16" t="s">
        <v>1083</v>
      </c>
      <c r="G125" s="17">
        <v>34047.4</v>
      </c>
      <c r="H125" s="17">
        <v>23227.47</v>
      </c>
    </row>
    <row r="126" spans="1:8" s="31" customFormat="1" ht="54.95" customHeight="1" x14ac:dyDescent="0.25">
      <c r="A126" s="71"/>
      <c r="B126" s="15" t="s">
        <v>53</v>
      </c>
      <c r="C126" s="3" t="s">
        <v>1352</v>
      </c>
      <c r="D126" s="16" t="s">
        <v>1366</v>
      </c>
      <c r="E126" s="16" t="s">
        <v>69</v>
      </c>
      <c r="F126" s="16" t="s">
        <v>318</v>
      </c>
      <c r="G126" s="17">
        <v>61740.07</v>
      </c>
      <c r="H126" s="17">
        <v>49839.360000000001</v>
      </c>
    </row>
    <row r="127" spans="1:8" s="31" customFormat="1" ht="54.95" customHeight="1" x14ac:dyDescent="0.25">
      <c r="A127" s="71"/>
      <c r="B127" s="15" t="s">
        <v>53</v>
      </c>
      <c r="C127" s="3" t="s">
        <v>1352</v>
      </c>
      <c r="D127" s="16" t="s">
        <v>1379</v>
      </c>
      <c r="E127" s="16" t="s">
        <v>69</v>
      </c>
      <c r="F127" s="16" t="s">
        <v>711</v>
      </c>
      <c r="G127" s="17">
        <v>109909.87</v>
      </c>
      <c r="H127" s="17">
        <v>73477.490000000005</v>
      </c>
    </row>
    <row r="128" spans="1:8" s="31" customFormat="1" ht="54.95" customHeight="1" x14ac:dyDescent="0.25">
      <c r="A128" s="71"/>
      <c r="B128" s="15" t="s">
        <v>53</v>
      </c>
      <c r="C128" s="3" t="s">
        <v>1352</v>
      </c>
      <c r="D128" s="16" t="s">
        <v>1365</v>
      </c>
      <c r="E128" s="16" t="s">
        <v>69</v>
      </c>
      <c r="F128" s="16" t="s">
        <v>1084</v>
      </c>
      <c r="G128" s="17">
        <v>35862.660000000003</v>
      </c>
      <c r="H128" s="17">
        <v>24785.94</v>
      </c>
    </row>
    <row r="129" spans="1:9" s="31" customFormat="1" ht="54.95" customHeight="1" x14ac:dyDescent="0.25">
      <c r="A129" s="71"/>
      <c r="B129" s="15" t="s">
        <v>53</v>
      </c>
      <c r="C129" s="3" t="s">
        <v>1352</v>
      </c>
      <c r="D129" s="16" t="s">
        <v>1378</v>
      </c>
      <c r="E129" s="16" t="s">
        <v>69</v>
      </c>
      <c r="F129" s="16" t="s">
        <v>1085</v>
      </c>
      <c r="G129" s="17">
        <v>82081.14</v>
      </c>
      <c r="H129" s="17">
        <v>49208.05</v>
      </c>
    </row>
    <row r="130" spans="1:9" s="31" customFormat="1" ht="69.75" customHeight="1" x14ac:dyDescent="0.25">
      <c r="A130" s="71"/>
      <c r="B130" s="15" t="s">
        <v>53</v>
      </c>
      <c r="C130" s="3" t="s">
        <v>1352</v>
      </c>
      <c r="D130" s="16" t="s">
        <v>1380</v>
      </c>
      <c r="E130" s="16" t="s">
        <v>69</v>
      </c>
      <c r="F130" s="16" t="s">
        <v>1086</v>
      </c>
      <c r="G130" s="17">
        <v>151575.9</v>
      </c>
      <c r="H130" s="17">
        <v>99167.77</v>
      </c>
    </row>
    <row r="131" spans="1:9" s="31" customFormat="1" ht="54.95" customHeight="1" x14ac:dyDescent="0.25">
      <c r="A131" s="71"/>
      <c r="B131" s="15" t="s">
        <v>53</v>
      </c>
      <c r="C131" s="3" t="s">
        <v>1352</v>
      </c>
      <c r="D131" s="16" t="s">
        <v>1381</v>
      </c>
      <c r="E131" s="16" t="s">
        <v>69</v>
      </c>
      <c r="F131" s="16" t="s">
        <v>356</v>
      </c>
      <c r="G131" s="17">
        <v>138459.32999999999</v>
      </c>
      <c r="H131" s="17">
        <v>111264.53</v>
      </c>
    </row>
    <row r="132" spans="1:9" s="31" customFormat="1" ht="54.95" customHeight="1" x14ac:dyDescent="0.25">
      <c r="A132" s="71"/>
      <c r="B132" s="15" t="s">
        <v>53</v>
      </c>
      <c r="C132" s="3" t="s">
        <v>1352</v>
      </c>
      <c r="D132" s="16" t="s">
        <v>1382</v>
      </c>
      <c r="E132" s="16" t="s">
        <v>69</v>
      </c>
      <c r="F132" s="16" t="s">
        <v>356</v>
      </c>
      <c r="G132" s="17">
        <v>71701.09</v>
      </c>
      <c r="H132" s="17">
        <v>57898.62</v>
      </c>
    </row>
    <row r="133" spans="1:9" s="31" customFormat="1" ht="54.95" customHeight="1" x14ac:dyDescent="0.25">
      <c r="A133" s="71"/>
      <c r="B133" s="15" t="s">
        <v>53</v>
      </c>
      <c r="C133" s="3" t="s">
        <v>1352</v>
      </c>
      <c r="D133" s="16" t="s">
        <v>1384</v>
      </c>
      <c r="E133" s="16" t="s">
        <v>69</v>
      </c>
      <c r="F133" s="16" t="s">
        <v>1087</v>
      </c>
      <c r="G133" s="17">
        <v>109953.64</v>
      </c>
      <c r="H133" s="17">
        <v>88697.78</v>
      </c>
    </row>
    <row r="134" spans="1:9" s="31" customFormat="1" ht="65.25" customHeight="1" x14ac:dyDescent="0.25">
      <c r="A134" s="71"/>
      <c r="B134" s="15" t="s">
        <v>53</v>
      </c>
      <c r="C134" s="3" t="s">
        <v>1352</v>
      </c>
      <c r="D134" s="16" t="s">
        <v>1371</v>
      </c>
      <c r="E134" s="16" t="s">
        <v>69</v>
      </c>
      <c r="F134" s="16" t="s">
        <v>330</v>
      </c>
      <c r="G134" s="17">
        <v>41744.980000000003</v>
      </c>
      <c r="H134" s="17">
        <v>25146.959999999999</v>
      </c>
    </row>
    <row r="135" spans="1:9" s="31" customFormat="1" ht="54.95" customHeight="1" x14ac:dyDescent="0.25">
      <c r="A135" s="71"/>
      <c r="B135" s="15" t="s">
        <v>53</v>
      </c>
      <c r="C135" s="3" t="s">
        <v>1352</v>
      </c>
      <c r="D135" s="16" t="s">
        <v>1385</v>
      </c>
      <c r="E135" s="16" t="s">
        <v>69</v>
      </c>
      <c r="F135" s="16" t="s">
        <v>1088</v>
      </c>
      <c r="G135" s="17">
        <v>78906.720000000001</v>
      </c>
      <c r="H135" s="17">
        <v>58491.9</v>
      </c>
    </row>
    <row r="136" spans="1:9" s="31" customFormat="1" ht="54.95" customHeight="1" x14ac:dyDescent="0.25">
      <c r="A136" s="71"/>
      <c r="B136" s="15" t="s">
        <v>53</v>
      </c>
      <c r="C136" s="3" t="s">
        <v>1352</v>
      </c>
      <c r="D136" s="16" t="s">
        <v>1392</v>
      </c>
      <c r="E136" s="16" t="s">
        <v>69</v>
      </c>
      <c r="F136" s="16" t="s">
        <v>1089</v>
      </c>
      <c r="G136" s="17">
        <v>36925.53</v>
      </c>
      <c r="H136" s="17">
        <v>24109.32</v>
      </c>
    </row>
    <row r="137" spans="1:9" s="31" customFormat="1" ht="54.95" customHeight="1" x14ac:dyDescent="0.25">
      <c r="A137" s="71"/>
      <c r="B137" s="15" t="s">
        <v>53</v>
      </c>
      <c r="C137" s="3" t="s">
        <v>1352</v>
      </c>
      <c r="D137" s="16" t="s">
        <v>1090</v>
      </c>
      <c r="E137" s="16" t="s">
        <v>69</v>
      </c>
      <c r="F137" s="16" t="s">
        <v>1091</v>
      </c>
      <c r="G137" s="17">
        <v>69666.27</v>
      </c>
      <c r="H137" s="17">
        <v>54437.57</v>
      </c>
    </row>
    <row r="138" spans="1:9" s="31" customFormat="1" ht="15.75" x14ac:dyDescent="0.25">
      <c r="A138" s="71"/>
      <c r="B138" s="15" t="s">
        <v>53</v>
      </c>
      <c r="C138" s="3" t="s">
        <v>1352</v>
      </c>
      <c r="D138" s="16" t="s">
        <v>1367</v>
      </c>
      <c r="E138" s="16" t="s">
        <v>69</v>
      </c>
      <c r="F138" s="16" t="s">
        <v>1092</v>
      </c>
      <c r="G138" s="17">
        <v>197290.88</v>
      </c>
      <c r="H138" s="17">
        <v>156377.68</v>
      </c>
      <c r="I138" s="32"/>
    </row>
    <row r="139" spans="1:9" s="31" customFormat="1" ht="31.5" x14ac:dyDescent="0.25">
      <c r="A139" s="71"/>
      <c r="B139" s="15" t="s">
        <v>53</v>
      </c>
      <c r="C139" s="3" t="s">
        <v>1352</v>
      </c>
      <c r="D139" s="16" t="s">
        <v>245</v>
      </c>
      <c r="E139" s="16" t="s">
        <v>69</v>
      </c>
      <c r="F139" s="16" t="s">
        <v>1093</v>
      </c>
      <c r="G139" s="17">
        <v>28724.31</v>
      </c>
      <c r="H139" s="17">
        <v>22673.16</v>
      </c>
    </row>
    <row r="140" spans="1:9" s="31" customFormat="1" ht="15.75" x14ac:dyDescent="0.25">
      <c r="A140" s="71"/>
      <c r="B140" s="15" t="s">
        <v>53</v>
      </c>
      <c r="C140" s="3" t="s">
        <v>1352</v>
      </c>
      <c r="D140" s="16" t="s">
        <v>1387</v>
      </c>
      <c r="E140" s="16" t="s">
        <v>69</v>
      </c>
      <c r="F140" s="16" t="s">
        <v>1094</v>
      </c>
      <c r="G140" s="17">
        <v>161965.9</v>
      </c>
      <c r="H140" s="17">
        <v>130787.46</v>
      </c>
    </row>
    <row r="141" spans="1:9" s="31" customFormat="1" ht="47.25" x14ac:dyDescent="0.25">
      <c r="A141" s="71"/>
      <c r="B141" s="15" t="s">
        <v>53</v>
      </c>
      <c r="C141" s="3" t="s">
        <v>1352</v>
      </c>
      <c r="D141" s="16" t="s">
        <v>1376</v>
      </c>
      <c r="E141" s="16" t="s">
        <v>69</v>
      </c>
      <c r="F141" s="16" t="s">
        <v>1095</v>
      </c>
      <c r="G141" s="17">
        <v>189704.3</v>
      </c>
      <c r="H141" s="17">
        <v>153121.72</v>
      </c>
    </row>
    <row r="142" spans="1:9" s="31" customFormat="1" ht="31.5" x14ac:dyDescent="0.25">
      <c r="A142" s="71"/>
      <c r="B142" s="15" t="s">
        <v>53</v>
      </c>
      <c r="C142" s="3" t="s">
        <v>1352</v>
      </c>
      <c r="D142" s="16" t="s">
        <v>1390</v>
      </c>
      <c r="E142" s="16" t="s">
        <v>69</v>
      </c>
      <c r="F142" s="16" t="s">
        <v>1096</v>
      </c>
      <c r="G142" s="17">
        <v>31383.95</v>
      </c>
      <c r="H142" s="17">
        <v>25339.86</v>
      </c>
    </row>
    <row r="143" spans="1:9" s="31" customFormat="1" ht="31.5" x14ac:dyDescent="0.25">
      <c r="A143" s="71"/>
      <c r="B143" s="15" t="s">
        <v>53</v>
      </c>
      <c r="C143" s="3" t="s">
        <v>1352</v>
      </c>
      <c r="D143" s="16" t="s">
        <v>1377</v>
      </c>
      <c r="E143" s="16" t="s">
        <v>69</v>
      </c>
      <c r="F143" s="16" t="s">
        <v>1097</v>
      </c>
      <c r="G143" s="17">
        <v>58879.02</v>
      </c>
      <c r="H143" s="17">
        <v>46849.15</v>
      </c>
    </row>
    <row r="144" spans="1:9" s="31" customFormat="1" ht="47.25" x14ac:dyDescent="0.25">
      <c r="A144" s="71"/>
      <c r="B144" s="15" t="s">
        <v>53</v>
      </c>
      <c r="C144" s="3" t="s">
        <v>1352</v>
      </c>
      <c r="D144" s="16" t="s">
        <v>1372</v>
      </c>
      <c r="E144" s="16" t="s">
        <v>69</v>
      </c>
      <c r="F144" s="16" t="s">
        <v>1098</v>
      </c>
      <c r="G144" s="17">
        <v>31703.72</v>
      </c>
      <c r="H144" s="17">
        <v>25495.64</v>
      </c>
    </row>
    <row r="145" spans="1:8" s="31" customFormat="1" ht="31.5" x14ac:dyDescent="0.25">
      <c r="A145" s="71"/>
      <c r="B145" s="15" t="s">
        <v>53</v>
      </c>
      <c r="C145" s="3" t="s">
        <v>1352</v>
      </c>
      <c r="D145" s="16" t="s">
        <v>1391</v>
      </c>
      <c r="E145" s="16" t="s">
        <v>69</v>
      </c>
      <c r="F145" s="16" t="s">
        <v>1100</v>
      </c>
      <c r="G145" s="17">
        <v>35519.72</v>
      </c>
      <c r="H145" s="17">
        <v>25496.94</v>
      </c>
    </row>
    <row r="146" spans="1:8" s="31" customFormat="1" ht="47.25" x14ac:dyDescent="0.25">
      <c r="A146" s="71"/>
      <c r="B146" s="15" t="s">
        <v>53</v>
      </c>
      <c r="C146" s="3" t="s">
        <v>1352</v>
      </c>
      <c r="D146" s="16" t="s">
        <v>1101</v>
      </c>
      <c r="E146" s="16" t="s">
        <v>69</v>
      </c>
      <c r="F146" s="16" t="s">
        <v>1102</v>
      </c>
      <c r="G146" s="17">
        <v>178938.29</v>
      </c>
      <c r="H146" s="17">
        <v>144492.66</v>
      </c>
    </row>
    <row r="147" spans="1:8" s="31" customFormat="1" ht="31.5" x14ac:dyDescent="0.25">
      <c r="A147" s="71"/>
      <c r="B147" s="15" t="s">
        <v>53</v>
      </c>
      <c r="C147" s="3" t="s">
        <v>1352</v>
      </c>
      <c r="D147" s="16" t="s">
        <v>1388</v>
      </c>
      <c r="E147" s="16" t="s">
        <v>69</v>
      </c>
      <c r="F147" s="16" t="s">
        <v>1103</v>
      </c>
      <c r="G147" s="17">
        <v>106650.5</v>
      </c>
      <c r="H147" s="17">
        <v>78379.259999999995</v>
      </c>
    </row>
    <row r="148" spans="1:8" s="31" customFormat="1" ht="31.5" x14ac:dyDescent="0.25">
      <c r="A148" s="71"/>
      <c r="B148" s="15" t="s">
        <v>53</v>
      </c>
      <c r="C148" s="3" t="s">
        <v>1352</v>
      </c>
      <c r="D148" s="16" t="s">
        <v>1373</v>
      </c>
      <c r="E148" s="16" t="s">
        <v>69</v>
      </c>
      <c r="F148" s="16" t="s">
        <v>1104</v>
      </c>
      <c r="G148" s="17">
        <v>89585</v>
      </c>
      <c r="H148" s="17">
        <v>68593.429999999993</v>
      </c>
    </row>
    <row r="149" spans="1:8" s="31" customFormat="1" ht="31.5" x14ac:dyDescent="0.25">
      <c r="A149" s="71"/>
      <c r="B149" s="15" t="s">
        <v>53</v>
      </c>
      <c r="C149" s="3" t="s">
        <v>1352</v>
      </c>
      <c r="D149" s="16" t="s">
        <v>1375</v>
      </c>
      <c r="E149" s="16" t="s">
        <v>69</v>
      </c>
      <c r="F149" s="16" t="s">
        <v>1105</v>
      </c>
      <c r="G149" s="17">
        <v>141268.53</v>
      </c>
      <c r="H149" s="17">
        <v>114074.33</v>
      </c>
    </row>
    <row r="150" spans="1:8" s="31" customFormat="1" ht="15.75" x14ac:dyDescent="0.25">
      <c r="A150" s="71"/>
      <c r="B150" s="15" t="s">
        <v>53</v>
      </c>
      <c r="C150" s="3" t="s">
        <v>1352</v>
      </c>
      <c r="D150" s="16" t="s">
        <v>1383</v>
      </c>
      <c r="E150" s="16" t="s">
        <v>69</v>
      </c>
      <c r="F150" s="16" t="s">
        <v>235</v>
      </c>
      <c r="G150" s="17">
        <v>73445.460000000006</v>
      </c>
      <c r="H150" s="17">
        <v>57833.88</v>
      </c>
    </row>
    <row r="151" spans="1:8" s="31" customFormat="1" ht="15.75" x14ac:dyDescent="0.25">
      <c r="A151" s="71"/>
      <c r="B151" s="15" t="s">
        <v>53</v>
      </c>
      <c r="C151" s="3" t="s">
        <v>1352</v>
      </c>
      <c r="D151" s="16" t="s">
        <v>1394</v>
      </c>
      <c r="E151" s="16" t="s">
        <v>69</v>
      </c>
      <c r="F151" s="16" t="s">
        <v>1106</v>
      </c>
      <c r="G151" s="17">
        <v>108246.62</v>
      </c>
      <c r="H151" s="17">
        <v>77978.149999999994</v>
      </c>
    </row>
    <row r="152" spans="1:8" s="31" customFormat="1" ht="31.5" x14ac:dyDescent="0.25">
      <c r="A152" s="71"/>
      <c r="B152" s="15" t="s">
        <v>53</v>
      </c>
      <c r="C152" s="3" t="s">
        <v>1352</v>
      </c>
      <c r="D152" s="16" t="s">
        <v>1389</v>
      </c>
      <c r="E152" s="16" t="s">
        <v>69</v>
      </c>
      <c r="F152" s="16" t="s">
        <v>1107</v>
      </c>
      <c r="G152" s="17">
        <v>34438.19</v>
      </c>
      <c r="H152" s="17">
        <v>25128.71</v>
      </c>
    </row>
    <row r="153" spans="1:8" s="31" customFormat="1" ht="31.5" x14ac:dyDescent="0.25">
      <c r="A153" s="71"/>
      <c r="B153" s="15" t="s">
        <v>53</v>
      </c>
      <c r="C153" s="3" t="s">
        <v>1352</v>
      </c>
      <c r="D153" s="16" t="s">
        <v>1386</v>
      </c>
      <c r="E153" s="16" t="s">
        <v>69</v>
      </c>
      <c r="F153" s="16" t="s">
        <v>1066</v>
      </c>
      <c r="G153" s="17">
        <v>26486.13</v>
      </c>
      <c r="H153" s="17">
        <v>20336.93</v>
      </c>
    </row>
    <row r="154" spans="1:8" s="31" customFormat="1" ht="15.75" x14ac:dyDescent="0.25">
      <c r="A154" s="71"/>
      <c r="B154" s="15" t="s">
        <v>53</v>
      </c>
      <c r="C154" s="3" t="s">
        <v>1352</v>
      </c>
      <c r="D154" s="16" t="s">
        <v>1393</v>
      </c>
      <c r="E154" s="16" t="s">
        <v>69</v>
      </c>
      <c r="F154" s="16" t="s">
        <v>1108</v>
      </c>
      <c r="G154" s="17">
        <v>67567.240000000005</v>
      </c>
      <c r="H154" s="17">
        <v>50047.86</v>
      </c>
    </row>
    <row r="155" spans="1:8" s="31" customFormat="1" ht="33.75" customHeight="1" x14ac:dyDescent="0.25">
      <c r="A155" s="71"/>
      <c r="B155" s="15" t="s">
        <v>53</v>
      </c>
      <c r="C155" s="3" t="s">
        <v>1109</v>
      </c>
      <c r="D155" s="3" t="s">
        <v>1109</v>
      </c>
      <c r="E155" s="3" t="s">
        <v>1110</v>
      </c>
      <c r="F155" s="3" t="s">
        <v>775</v>
      </c>
      <c r="G155" s="33">
        <v>760956.35</v>
      </c>
      <c r="H155" s="33">
        <v>646812.89</v>
      </c>
    </row>
    <row r="156" spans="1:8" ht="54.95" customHeight="1" x14ac:dyDescent="0.25">
      <c r="A156" s="72"/>
      <c r="B156" s="15" t="s">
        <v>53</v>
      </c>
      <c r="C156" s="15" t="s">
        <v>773</v>
      </c>
      <c r="D156" s="15" t="s">
        <v>774</v>
      </c>
      <c r="E156" s="16" t="s">
        <v>70</v>
      </c>
      <c r="F156" s="15" t="s">
        <v>775</v>
      </c>
      <c r="G156" s="34">
        <v>169874999.27000001</v>
      </c>
      <c r="H156" s="34">
        <v>169874999.27000001</v>
      </c>
    </row>
    <row r="157" spans="1:8" ht="54.95" customHeight="1" x14ac:dyDescent="0.25">
      <c r="A157" s="70" t="s">
        <v>823</v>
      </c>
      <c r="B157" s="3" t="s">
        <v>740</v>
      </c>
      <c r="C157" s="3" t="s">
        <v>741</v>
      </c>
      <c r="D157" s="3" t="s">
        <v>741</v>
      </c>
      <c r="E157" s="4" t="s">
        <v>398</v>
      </c>
      <c r="F157" s="3" t="s">
        <v>17</v>
      </c>
      <c r="G157" s="30">
        <v>1049500</v>
      </c>
      <c r="H157" s="30">
        <v>1049500</v>
      </c>
    </row>
    <row r="158" spans="1:8" ht="54.95" customHeight="1" x14ac:dyDescent="0.25">
      <c r="A158" s="71"/>
      <c r="B158" s="15" t="s">
        <v>54</v>
      </c>
      <c r="C158" s="16" t="s">
        <v>58</v>
      </c>
      <c r="D158" s="16" t="s">
        <v>58</v>
      </c>
      <c r="E158" s="4" t="s">
        <v>398</v>
      </c>
      <c r="F158" s="16" t="s">
        <v>6</v>
      </c>
      <c r="G158" s="30">
        <v>2297579</v>
      </c>
      <c r="H158" s="30">
        <v>1952942</v>
      </c>
    </row>
    <row r="159" spans="1:8" ht="54.95" customHeight="1" x14ac:dyDescent="0.25">
      <c r="A159" s="71"/>
      <c r="B159" s="35" t="s">
        <v>54</v>
      </c>
      <c r="C159" s="35" t="s">
        <v>59</v>
      </c>
      <c r="D159" s="35" t="s">
        <v>258</v>
      </c>
      <c r="E159" s="35" t="s">
        <v>257</v>
      </c>
      <c r="F159" s="35" t="s">
        <v>7</v>
      </c>
      <c r="G159" s="30">
        <v>794958</v>
      </c>
      <c r="H159" s="30">
        <v>794958</v>
      </c>
    </row>
    <row r="160" spans="1:8" ht="54.95" customHeight="1" x14ac:dyDescent="0.25">
      <c r="A160" s="71"/>
      <c r="B160" s="15" t="s">
        <v>54</v>
      </c>
      <c r="C160" s="16" t="s">
        <v>60</v>
      </c>
      <c r="D160" s="16" t="s">
        <v>259</v>
      </c>
      <c r="E160" s="16" t="s">
        <v>257</v>
      </c>
      <c r="F160" s="16" t="s">
        <v>8</v>
      </c>
      <c r="G160" s="30">
        <v>116595.51</v>
      </c>
      <c r="H160" s="30">
        <v>99106.18</v>
      </c>
    </row>
    <row r="161" spans="1:8" ht="54.95" customHeight="1" x14ac:dyDescent="0.25">
      <c r="A161" s="71"/>
      <c r="B161" s="15" t="s">
        <v>54</v>
      </c>
      <c r="C161" s="16" t="s">
        <v>61</v>
      </c>
      <c r="D161" s="16" t="s">
        <v>260</v>
      </c>
      <c r="E161" s="16" t="s">
        <v>257</v>
      </c>
      <c r="F161" s="16" t="s">
        <v>9</v>
      </c>
      <c r="G161" s="30">
        <v>9002</v>
      </c>
      <c r="H161" s="30">
        <v>7651.7</v>
      </c>
    </row>
    <row r="162" spans="1:8" ht="54.95" customHeight="1" x14ac:dyDescent="0.25">
      <c r="A162" s="72"/>
      <c r="B162" s="15" t="s">
        <v>54</v>
      </c>
      <c r="C162" s="16" t="s">
        <v>62</v>
      </c>
      <c r="D162" s="16" t="s">
        <v>261</v>
      </c>
      <c r="E162" s="16" t="s">
        <v>257</v>
      </c>
      <c r="F162" s="16" t="s">
        <v>10</v>
      </c>
      <c r="G162" s="30">
        <v>49226.83</v>
      </c>
      <c r="H162" s="30">
        <v>41842.800000000003</v>
      </c>
    </row>
    <row r="163" spans="1:8" s="31" customFormat="1" ht="54.95" customHeight="1" x14ac:dyDescent="0.25">
      <c r="A163" s="73" t="s">
        <v>1111</v>
      </c>
      <c r="B163" s="15" t="s">
        <v>1111</v>
      </c>
      <c r="C163" s="3" t="s">
        <v>1112</v>
      </c>
      <c r="D163" s="3" t="s">
        <v>1113</v>
      </c>
      <c r="E163" s="3" t="s">
        <v>69</v>
      </c>
      <c r="F163" s="3" t="s">
        <v>1114</v>
      </c>
      <c r="G163" s="33">
        <v>66405.990000000005</v>
      </c>
      <c r="H163" s="33">
        <v>53615.03</v>
      </c>
    </row>
    <row r="164" spans="1:8" s="31" customFormat="1" ht="54.95" customHeight="1" x14ac:dyDescent="0.25">
      <c r="A164" s="73"/>
      <c r="B164" s="15" t="s">
        <v>1111</v>
      </c>
      <c r="C164" s="3" t="s">
        <v>1112</v>
      </c>
      <c r="D164" s="3" t="s">
        <v>1115</v>
      </c>
      <c r="E164" s="3" t="s">
        <v>69</v>
      </c>
      <c r="F164" s="3" t="s">
        <v>1116</v>
      </c>
      <c r="G164" s="33">
        <v>272504.78000000003</v>
      </c>
      <c r="H164" s="33">
        <v>219984.06</v>
      </c>
    </row>
    <row r="165" spans="1:8" s="31" customFormat="1" ht="54.95" customHeight="1" x14ac:dyDescent="0.25">
      <c r="A165" s="73"/>
      <c r="B165" s="15" t="s">
        <v>1111</v>
      </c>
      <c r="C165" s="3" t="s">
        <v>1112</v>
      </c>
      <c r="D165" s="3" t="s">
        <v>1117</v>
      </c>
      <c r="E165" s="3" t="s">
        <v>69</v>
      </c>
      <c r="F165" s="3" t="s">
        <v>1118</v>
      </c>
      <c r="G165" s="33">
        <v>310455</v>
      </c>
      <c r="H165" s="33">
        <v>250692.41</v>
      </c>
    </row>
    <row r="166" spans="1:8" s="31" customFormat="1" ht="54.95" customHeight="1" x14ac:dyDescent="0.25">
      <c r="A166" s="73"/>
      <c r="B166" s="15" t="s">
        <v>1111</v>
      </c>
      <c r="C166" s="3" t="s">
        <v>1112</v>
      </c>
      <c r="D166" s="3" t="s">
        <v>1119</v>
      </c>
      <c r="E166" s="3" t="s">
        <v>69</v>
      </c>
      <c r="F166" s="3" t="s">
        <v>1120</v>
      </c>
      <c r="G166" s="33">
        <v>297055</v>
      </c>
      <c r="H166" s="33">
        <v>239871.91</v>
      </c>
    </row>
    <row r="167" spans="1:8" s="31" customFormat="1" ht="54.95" customHeight="1" x14ac:dyDescent="0.25">
      <c r="A167" s="73"/>
      <c r="B167" s="15" t="s">
        <v>1111</v>
      </c>
      <c r="C167" s="3" t="s">
        <v>1112</v>
      </c>
      <c r="D167" s="3" t="s">
        <v>1121</v>
      </c>
      <c r="E167" s="3" t="s">
        <v>69</v>
      </c>
      <c r="F167" s="3" t="s">
        <v>1122</v>
      </c>
      <c r="G167" s="33">
        <v>274614.93</v>
      </c>
      <c r="H167" s="33">
        <v>221751.55</v>
      </c>
    </row>
    <row r="168" spans="1:8" s="31" customFormat="1" ht="54.95" customHeight="1" x14ac:dyDescent="0.25">
      <c r="A168" s="73"/>
      <c r="B168" s="15" t="s">
        <v>1111</v>
      </c>
      <c r="C168" s="3" t="s">
        <v>1112</v>
      </c>
      <c r="D168" s="3" t="s">
        <v>1123</v>
      </c>
      <c r="E168" s="3" t="s">
        <v>69</v>
      </c>
      <c r="F168" s="3" t="s">
        <v>1124</v>
      </c>
      <c r="G168" s="33">
        <v>182742</v>
      </c>
      <c r="H168" s="33">
        <v>147564.17000000001</v>
      </c>
    </row>
    <row r="169" spans="1:8" s="31" customFormat="1" ht="54.95" customHeight="1" x14ac:dyDescent="0.25">
      <c r="A169" s="73"/>
      <c r="B169" s="15" t="s">
        <v>1111</v>
      </c>
      <c r="C169" s="3" t="s">
        <v>1112</v>
      </c>
      <c r="D169" s="3" t="s">
        <v>1125</v>
      </c>
      <c r="E169" s="3" t="s">
        <v>69</v>
      </c>
      <c r="F169" s="3" t="s">
        <v>1126</v>
      </c>
      <c r="G169" s="33">
        <v>194019.62</v>
      </c>
      <c r="H169" s="33">
        <v>151426.21</v>
      </c>
    </row>
    <row r="170" spans="1:8" s="31" customFormat="1" ht="54.95" customHeight="1" x14ac:dyDescent="0.25">
      <c r="A170" s="73"/>
      <c r="B170" s="15" t="s">
        <v>1111</v>
      </c>
      <c r="C170" s="3" t="s">
        <v>1112</v>
      </c>
      <c r="D170" s="3" t="s">
        <v>1127</v>
      </c>
      <c r="E170" s="3" t="s">
        <v>69</v>
      </c>
      <c r="F170" s="3" t="s">
        <v>1128</v>
      </c>
      <c r="G170" s="33">
        <v>105815</v>
      </c>
      <c r="H170" s="33">
        <v>85445.61</v>
      </c>
    </row>
    <row r="171" spans="1:8" s="31" customFormat="1" ht="54.95" customHeight="1" x14ac:dyDescent="0.25">
      <c r="A171" s="73"/>
      <c r="B171" s="15" t="s">
        <v>1111</v>
      </c>
      <c r="C171" s="3" t="s">
        <v>1112</v>
      </c>
      <c r="D171" s="3" t="s">
        <v>1129</v>
      </c>
      <c r="E171" s="3" t="s">
        <v>69</v>
      </c>
      <c r="F171" s="3" t="s">
        <v>1130</v>
      </c>
      <c r="G171" s="33">
        <v>263352.53999999998</v>
      </c>
      <c r="H171" s="33">
        <v>212657.17</v>
      </c>
    </row>
    <row r="172" spans="1:8" s="31" customFormat="1" ht="54.95" customHeight="1" x14ac:dyDescent="0.25">
      <c r="A172" s="73"/>
      <c r="B172" s="15" t="s">
        <v>1111</v>
      </c>
      <c r="C172" s="3" t="s">
        <v>1112</v>
      </c>
      <c r="D172" s="3" t="s">
        <v>1127</v>
      </c>
      <c r="E172" s="3" t="s">
        <v>69</v>
      </c>
      <c r="F172" s="3" t="s">
        <v>1131</v>
      </c>
      <c r="G172" s="33">
        <v>76920.800000000003</v>
      </c>
      <c r="H172" s="33">
        <v>62113.55</v>
      </c>
    </row>
    <row r="173" spans="1:8" s="31" customFormat="1" ht="54.95" customHeight="1" x14ac:dyDescent="0.25">
      <c r="A173" s="73"/>
      <c r="B173" s="15" t="s">
        <v>1111</v>
      </c>
      <c r="C173" s="3" t="s">
        <v>1112</v>
      </c>
      <c r="D173" s="3" t="s">
        <v>1132</v>
      </c>
      <c r="E173" s="3" t="s">
        <v>69</v>
      </c>
      <c r="F173" s="3" t="s">
        <v>1133</v>
      </c>
      <c r="G173" s="33">
        <v>298275.40999999997</v>
      </c>
      <c r="H173" s="33">
        <v>237892.55</v>
      </c>
    </row>
    <row r="174" spans="1:8" s="31" customFormat="1" ht="54.95" customHeight="1" x14ac:dyDescent="0.25">
      <c r="A174" s="73"/>
      <c r="B174" s="15" t="s">
        <v>1111</v>
      </c>
      <c r="C174" s="3" t="s">
        <v>1112</v>
      </c>
      <c r="D174" s="3" t="s">
        <v>1134</v>
      </c>
      <c r="E174" s="3" t="s">
        <v>69</v>
      </c>
      <c r="F174" s="3" t="s">
        <v>1135</v>
      </c>
      <c r="G174" s="33">
        <v>247325.5</v>
      </c>
      <c r="H174" s="33">
        <v>199274.08</v>
      </c>
    </row>
    <row r="175" spans="1:8" s="31" customFormat="1" ht="54.95" customHeight="1" x14ac:dyDescent="0.25">
      <c r="A175" s="73"/>
      <c r="B175" s="15" t="s">
        <v>1111</v>
      </c>
      <c r="C175" s="3" t="s">
        <v>1112</v>
      </c>
      <c r="D175" s="3" t="s">
        <v>1136</v>
      </c>
      <c r="E175" s="3" t="s">
        <v>69</v>
      </c>
      <c r="F175" s="3" t="s">
        <v>1137</v>
      </c>
      <c r="G175" s="33">
        <v>287398.78999999998</v>
      </c>
      <c r="H175" s="33">
        <v>231859.72</v>
      </c>
    </row>
    <row r="176" spans="1:8" s="31" customFormat="1" ht="54.95" customHeight="1" x14ac:dyDescent="0.25">
      <c r="A176" s="73"/>
      <c r="B176" s="15" t="s">
        <v>1111</v>
      </c>
      <c r="C176" s="3" t="s">
        <v>1112</v>
      </c>
      <c r="D176" s="3" t="s">
        <v>1138</v>
      </c>
      <c r="E176" s="3" t="s">
        <v>69</v>
      </c>
      <c r="F176" s="3" t="s">
        <v>1139</v>
      </c>
      <c r="G176" s="33">
        <v>201158.21</v>
      </c>
      <c r="H176" s="33">
        <v>170984.48</v>
      </c>
    </row>
    <row r="177" spans="1:8" s="31" customFormat="1" ht="54.95" customHeight="1" x14ac:dyDescent="0.25">
      <c r="A177" s="73"/>
      <c r="B177" s="15" t="s">
        <v>1111</v>
      </c>
      <c r="C177" s="3" t="s">
        <v>1112</v>
      </c>
      <c r="D177" s="3" t="s">
        <v>1140</v>
      </c>
      <c r="E177" s="3" t="s">
        <v>69</v>
      </c>
      <c r="F177" s="3" t="s">
        <v>1141</v>
      </c>
      <c r="G177" s="33">
        <v>297715.08</v>
      </c>
      <c r="H177" s="33">
        <v>253057.82</v>
      </c>
    </row>
    <row r="178" spans="1:8" s="31" customFormat="1" ht="54.95" customHeight="1" x14ac:dyDescent="0.25">
      <c r="A178" s="73"/>
      <c r="B178" s="15" t="s">
        <v>1111</v>
      </c>
      <c r="C178" s="3" t="s">
        <v>1112</v>
      </c>
      <c r="D178" s="3" t="s">
        <v>1142</v>
      </c>
      <c r="E178" s="3" t="s">
        <v>69</v>
      </c>
      <c r="F178" s="3" t="s">
        <v>153</v>
      </c>
      <c r="G178" s="33">
        <v>367002</v>
      </c>
      <c r="H178" s="33">
        <v>248252.7</v>
      </c>
    </row>
    <row r="179" spans="1:8" s="31" customFormat="1" ht="54.95" customHeight="1" x14ac:dyDescent="0.25">
      <c r="A179" s="73"/>
      <c r="B179" s="15" t="s">
        <v>1111</v>
      </c>
      <c r="C179" s="3" t="s">
        <v>1112</v>
      </c>
      <c r="D179" s="3" t="s">
        <v>1143</v>
      </c>
      <c r="E179" s="3" t="s">
        <v>69</v>
      </c>
      <c r="F179" s="3" t="s">
        <v>1144</v>
      </c>
      <c r="G179" s="33">
        <v>230284.93</v>
      </c>
      <c r="H179" s="33">
        <v>185955.08</v>
      </c>
    </row>
    <row r="180" spans="1:8" s="31" customFormat="1" ht="54.95" customHeight="1" x14ac:dyDescent="0.25">
      <c r="A180" s="73"/>
      <c r="B180" s="15" t="s">
        <v>1111</v>
      </c>
      <c r="C180" s="3" t="s">
        <v>1112</v>
      </c>
      <c r="D180" s="3" t="s">
        <v>1145</v>
      </c>
      <c r="E180" s="3" t="s">
        <v>69</v>
      </c>
      <c r="F180" s="3" t="s">
        <v>1146</v>
      </c>
      <c r="G180" s="33">
        <v>288087.71000000002</v>
      </c>
      <c r="H180" s="33">
        <v>244874.55</v>
      </c>
    </row>
    <row r="181" spans="1:8" s="31" customFormat="1" ht="54.95" customHeight="1" x14ac:dyDescent="0.25">
      <c r="A181" s="73"/>
      <c r="B181" s="15" t="s">
        <v>1111</v>
      </c>
      <c r="C181" s="3" t="s">
        <v>1112</v>
      </c>
      <c r="D181" s="3" t="s">
        <v>1147</v>
      </c>
      <c r="E181" s="3" t="s">
        <v>69</v>
      </c>
      <c r="F181" s="3" t="s">
        <v>1148</v>
      </c>
      <c r="G181" s="33">
        <v>76121.240000000005</v>
      </c>
      <c r="H181" s="33">
        <v>61461.43</v>
      </c>
    </row>
    <row r="182" spans="1:8" s="31" customFormat="1" ht="54.95" customHeight="1" x14ac:dyDescent="0.25">
      <c r="A182" s="73"/>
      <c r="B182" s="15" t="s">
        <v>1111</v>
      </c>
      <c r="C182" s="3" t="s">
        <v>1112</v>
      </c>
      <c r="D182" s="3" t="s">
        <v>1149</v>
      </c>
      <c r="E182" s="3" t="s">
        <v>69</v>
      </c>
      <c r="F182" s="3" t="s">
        <v>1150</v>
      </c>
      <c r="G182" s="33">
        <v>275131.63</v>
      </c>
      <c r="H182" s="33">
        <v>222168.75</v>
      </c>
    </row>
    <row r="183" spans="1:8" s="31" customFormat="1" ht="54.95" customHeight="1" x14ac:dyDescent="0.25">
      <c r="A183" s="73"/>
      <c r="B183" s="15" t="s">
        <v>1111</v>
      </c>
      <c r="C183" s="3" t="s">
        <v>1112</v>
      </c>
      <c r="D183" s="3" t="s">
        <v>1151</v>
      </c>
      <c r="E183" s="3" t="s">
        <v>69</v>
      </c>
      <c r="F183" s="3" t="s">
        <v>1152</v>
      </c>
      <c r="G183" s="33">
        <v>213690</v>
      </c>
      <c r="H183" s="33">
        <v>172465</v>
      </c>
    </row>
    <row r="184" spans="1:8" s="31" customFormat="1" ht="54.95" customHeight="1" x14ac:dyDescent="0.25">
      <c r="A184" s="73"/>
      <c r="B184" s="15" t="s">
        <v>1111</v>
      </c>
      <c r="C184" s="3" t="s">
        <v>1112</v>
      </c>
      <c r="D184" s="3" t="s">
        <v>1153</v>
      </c>
      <c r="E184" s="3" t="s">
        <v>69</v>
      </c>
      <c r="F184" s="3" t="s">
        <v>1154</v>
      </c>
      <c r="G184" s="33">
        <v>296217.87</v>
      </c>
      <c r="H184" s="33">
        <v>237987.37</v>
      </c>
    </row>
    <row r="185" spans="1:8" s="31" customFormat="1" ht="54.95" customHeight="1" x14ac:dyDescent="0.25">
      <c r="A185" s="73"/>
      <c r="B185" s="15" t="s">
        <v>1111</v>
      </c>
      <c r="C185" s="3" t="s">
        <v>1112</v>
      </c>
      <c r="D185" s="3" t="s">
        <v>1155</v>
      </c>
      <c r="E185" s="3" t="s">
        <v>69</v>
      </c>
      <c r="F185" s="3" t="s">
        <v>1156</v>
      </c>
      <c r="G185" s="33">
        <v>290105.8</v>
      </c>
      <c r="H185" s="33">
        <v>233749.19</v>
      </c>
    </row>
    <row r="186" spans="1:8" s="31" customFormat="1" ht="54.95" customHeight="1" x14ac:dyDescent="0.25">
      <c r="A186" s="73"/>
      <c r="B186" s="15" t="s">
        <v>1111</v>
      </c>
      <c r="C186" s="3" t="s">
        <v>1112</v>
      </c>
      <c r="D186" s="3" t="s">
        <v>1157</v>
      </c>
      <c r="E186" s="3" t="s">
        <v>69</v>
      </c>
      <c r="F186" s="3" t="s">
        <v>1158</v>
      </c>
      <c r="G186" s="33">
        <v>146925</v>
      </c>
      <c r="H186" s="33">
        <v>118503.12</v>
      </c>
    </row>
    <row r="187" spans="1:8" s="31" customFormat="1" ht="54.95" customHeight="1" x14ac:dyDescent="0.25">
      <c r="A187" s="73"/>
      <c r="B187" s="15" t="s">
        <v>1111</v>
      </c>
      <c r="C187" s="3" t="s">
        <v>1112</v>
      </c>
      <c r="D187" s="3" t="s">
        <v>1159</v>
      </c>
      <c r="E187" s="3" t="s">
        <v>69</v>
      </c>
      <c r="F187" s="3" t="s">
        <v>1160</v>
      </c>
      <c r="G187" s="33">
        <v>248236.5</v>
      </c>
      <c r="H187" s="33">
        <v>200216.95999999999</v>
      </c>
    </row>
    <row r="188" spans="1:8" s="31" customFormat="1" ht="54.95" customHeight="1" x14ac:dyDescent="0.25">
      <c r="A188" s="73"/>
      <c r="B188" s="15" t="s">
        <v>1111</v>
      </c>
      <c r="C188" s="3" t="s">
        <v>1112</v>
      </c>
      <c r="D188" s="3" t="s">
        <v>1161</v>
      </c>
      <c r="E188" s="3" t="s">
        <v>69</v>
      </c>
      <c r="F188" s="3" t="s">
        <v>1162</v>
      </c>
      <c r="G188" s="33">
        <v>250519</v>
      </c>
      <c r="H188" s="33">
        <v>202294.09</v>
      </c>
    </row>
    <row r="189" spans="1:8" s="31" customFormat="1" ht="54.95" customHeight="1" x14ac:dyDescent="0.25">
      <c r="A189" s="73"/>
      <c r="B189" s="15" t="s">
        <v>1111</v>
      </c>
      <c r="C189" s="3" t="s">
        <v>1112</v>
      </c>
      <c r="D189" s="3" t="s">
        <v>1163</v>
      </c>
      <c r="E189" s="3" t="s">
        <v>69</v>
      </c>
      <c r="F189" s="3" t="s">
        <v>1164</v>
      </c>
      <c r="G189" s="33">
        <v>248599.6</v>
      </c>
      <c r="H189" s="33">
        <v>185781.64</v>
      </c>
    </row>
    <row r="190" spans="1:8" s="31" customFormat="1" ht="54.95" customHeight="1" x14ac:dyDescent="0.25">
      <c r="A190" s="73"/>
      <c r="B190" s="15" t="s">
        <v>1111</v>
      </c>
      <c r="C190" s="3" t="s">
        <v>1112</v>
      </c>
      <c r="D190" s="3" t="s">
        <v>1165</v>
      </c>
      <c r="E190" s="3" t="s">
        <v>69</v>
      </c>
      <c r="F190" s="3" t="s">
        <v>1166</v>
      </c>
      <c r="G190" s="33">
        <v>43200</v>
      </c>
      <c r="H190" s="33">
        <v>34784.86</v>
      </c>
    </row>
    <row r="191" spans="1:8" s="31" customFormat="1" ht="54.95" customHeight="1" x14ac:dyDescent="0.25">
      <c r="A191" s="73"/>
      <c r="B191" s="15" t="s">
        <v>1111</v>
      </c>
      <c r="C191" s="3" t="s">
        <v>1112</v>
      </c>
      <c r="D191" s="3" t="s">
        <v>1167</v>
      </c>
      <c r="E191" s="3" t="s">
        <v>69</v>
      </c>
      <c r="F191" s="3" t="s">
        <v>1168</v>
      </c>
      <c r="G191" s="33">
        <v>176389.55</v>
      </c>
      <c r="H191" s="33">
        <v>149931.12</v>
      </c>
    </row>
    <row r="192" spans="1:8" s="31" customFormat="1" ht="54.95" customHeight="1" x14ac:dyDescent="0.25">
      <c r="A192" s="73"/>
      <c r="B192" s="15" t="s">
        <v>1111</v>
      </c>
      <c r="C192" s="3" t="s">
        <v>1112</v>
      </c>
      <c r="D192" s="3" t="s">
        <v>1169</v>
      </c>
      <c r="E192" s="3" t="s">
        <v>69</v>
      </c>
      <c r="F192" s="3" t="s">
        <v>1170</v>
      </c>
      <c r="G192" s="33">
        <v>286382.15000000002</v>
      </c>
      <c r="H192" s="33">
        <v>243424.83</v>
      </c>
    </row>
    <row r="193" spans="1:8" s="31" customFormat="1" ht="54.95" customHeight="1" x14ac:dyDescent="0.25">
      <c r="A193" s="73"/>
      <c r="B193" s="15" t="s">
        <v>1111</v>
      </c>
      <c r="C193" s="3" t="s">
        <v>1112</v>
      </c>
      <c r="D193" s="3" t="s">
        <v>1171</v>
      </c>
      <c r="E193" s="3" t="s">
        <v>69</v>
      </c>
      <c r="F193" s="3" t="s">
        <v>1172</v>
      </c>
      <c r="G193" s="33">
        <v>241067.67</v>
      </c>
      <c r="H193" s="33">
        <v>194662.14</v>
      </c>
    </row>
    <row r="194" spans="1:8" s="31" customFormat="1" ht="54.95" customHeight="1" x14ac:dyDescent="0.25">
      <c r="A194" s="73"/>
      <c r="B194" s="15" t="s">
        <v>1111</v>
      </c>
      <c r="C194" s="3" t="s">
        <v>1112</v>
      </c>
      <c r="D194" s="3" t="s">
        <v>1173</v>
      </c>
      <c r="E194" s="3" t="s">
        <v>69</v>
      </c>
      <c r="F194" s="3" t="s">
        <v>1174</v>
      </c>
      <c r="G194" s="33">
        <v>295220.84000000003</v>
      </c>
      <c r="H194" s="33">
        <v>250937.71</v>
      </c>
    </row>
    <row r="195" spans="1:8" s="31" customFormat="1" ht="54.95" customHeight="1" x14ac:dyDescent="0.25">
      <c r="A195" s="73"/>
      <c r="B195" s="15" t="s">
        <v>1111</v>
      </c>
      <c r="C195" s="3" t="s">
        <v>1112</v>
      </c>
      <c r="D195" s="3" t="s">
        <v>1175</v>
      </c>
      <c r="E195" s="3" t="s">
        <v>69</v>
      </c>
      <c r="F195" s="3" t="s">
        <v>1176</v>
      </c>
      <c r="G195" s="33">
        <v>277176.21000000002</v>
      </c>
      <c r="H195" s="33">
        <v>223819.78</v>
      </c>
    </row>
    <row r="196" spans="1:8" s="31" customFormat="1" ht="54.95" customHeight="1" x14ac:dyDescent="0.25">
      <c r="A196" s="73"/>
      <c r="B196" s="15" t="s">
        <v>1111</v>
      </c>
      <c r="C196" s="3" t="s">
        <v>1112</v>
      </c>
      <c r="D196" s="3" t="s">
        <v>1177</v>
      </c>
      <c r="E196" s="3" t="s">
        <v>69</v>
      </c>
      <c r="F196" s="3" t="s">
        <v>1178</v>
      </c>
      <c r="G196" s="33">
        <v>299724</v>
      </c>
      <c r="H196" s="33">
        <v>242015.4</v>
      </c>
    </row>
    <row r="197" spans="1:8" s="31" customFormat="1" ht="54.95" customHeight="1" x14ac:dyDescent="0.25">
      <c r="A197" s="73"/>
      <c r="B197" s="15" t="s">
        <v>1111</v>
      </c>
      <c r="C197" s="3" t="s">
        <v>1112</v>
      </c>
      <c r="D197" s="3" t="s">
        <v>1179</v>
      </c>
      <c r="E197" s="3" t="s">
        <v>69</v>
      </c>
      <c r="F197" s="3" t="s">
        <v>1180</v>
      </c>
      <c r="G197" s="33">
        <v>65106.49</v>
      </c>
      <c r="H197" s="33">
        <v>52573.49</v>
      </c>
    </row>
    <row r="198" spans="1:8" s="31" customFormat="1" ht="54.95" customHeight="1" x14ac:dyDescent="0.25">
      <c r="A198" s="73"/>
      <c r="B198" s="15" t="s">
        <v>1111</v>
      </c>
      <c r="C198" s="3" t="s">
        <v>1112</v>
      </c>
      <c r="D198" s="3" t="s">
        <v>1181</v>
      </c>
      <c r="E198" s="3" t="s">
        <v>69</v>
      </c>
      <c r="F198" s="3" t="s">
        <v>1182</v>
      </c>
      <c r="G198" s="33">
        <v>326691</v>
      </c>
      <c r="H198" s="33">
        <v>255000</v>
      </c>
    </row>
    <row r="199" spans="1:8" s="31" customFormat="1" ht="54.95" customHeight="1" x14ac:dyDescent="0.25">
      <c r="A199" s="73"/>
      <c r="B199" s="15" t="s">
        <v>1111</v>
      </c>
      <c r="C199" s="3" t="s">
        <v>1112</v>
      </c>
      <c r="D199" s="3" t="s">
        <v>1183</v>
      </c>
      <c r="E199" s="3" t="s">
        <v>69</v>
      </c>
      <c r="F199" s="3" t="s">
        <v>1184</v>
      </c>
      <c r="G199" s="33">
        <v>299167</v>
      </c>
      <c r="H199" s="33">
        <v>254291.95</v>
      </c>
    </row>
    <row r="200" spans="1:8" s="31" customFormat="1" ht="54.95" customHeight="1" x14ac:dyDescent="0.25">
      <c r="A200" s="73"/>
      <c r="B200" s="15" t="s">
        <v>1111</v>
      </c>
      <c r="C200" s="3" t="s">
        <v>1112</v>
      </c>
      <c r="D200" s="3" t="s">
        <v>1185</v>
      </c>
      <c r="E200" s="3" t="s">
        <v>69</v>
      </c>
      <c r="F200" s="3" t="s">
        <v>1186</v>
      </c>
      <c r="G200" s="33">
        <v>204335</v>
      </c>
      <c r="H200" s="33">
        <v>165000.51</v>
      </c>
    </row>
    <row r="201" spans="1:8" s="31" customFormat="1" ht="54.95" customHeight="1" x14ac:dyDescent="0.25">
      <c r="A201" s="73"/>
      <c r="B201" s="15" t="s">
        <v>1111</v>
      </c>
      <c r="C201" s="3" t="s">
        <v>1112</v>
      </c>
      <c r="D201" s="3" t="s">
        <v>1187</v>
      </c>
      <c r="E201" s="3" t="s">
        <v>69</v>
      </c>
      <c r="F201" s="3" t="s">
        <v>1188</v>
      </c>
      <c r="G201" s="33">
        <v>344410</v>
      </c>
      <c r="H201" s="33">
        <v>255000</v>
      </c>
    </row>
    <row r="202" spans="1:8" s="31" customFormat="1" ht="54.95" customHeight="1" x14ac:dyDescent="0.25">
      <c r="A202" s="73"/>
      <c r="B202" s="15" t="s">
        <v>1111</v>
      </c>
      <c r="C202" s="3" t="s">
        <v>1112</v>
      </c>
      <c r="D202" s="3" t="s">
        <v>1189</v>
      </c>
      <c r="E202" s="3" t="s">
        <v>69</v>
      </c>
      <c r="F202" s="3" t="s">
        <v>1190</v>
      </c>
      <c r="G202" s="33">
        <v>310050</v>
      </c>
      <c r="H202" s="33">
        <v>244194.18</v>
      </c>
    </row>
    <row r="203" spans="1:8" s="31" customFormat="1" ht="54.95" customHeight="1" x14ac:dyDescent="0.25">
      <c r="A203" s="73"/>
      <c r="B203" s="15" t="s">
        <v>1111</v>
      </c>
      <c r="C203" s="3" t="s">
        <v>1112</v>
      </c>
      <c r="D203" s="3" t="s">
        <v>1191</v>
      </c>
      <c r="E203" s="3" t="s">
        <v>69</v>
      </c>
      <c r="F203" s="3" t="s">
        <v>1192</v>
      </c>
      <c r="G203" s="33">
        <v>246600.27</v>
      </c>
      <c r="H203" s="33">
        <v>198049.97</v>
      </c>
    </row>
    <row r="204" spans="1:8" s="31" customFormat="1" ht="54.95" customHeight="1" x14ac:dyDescent="0.25">
      <c r="A204" s="73"/>
      <c r="B204" s="15" t="s">
        <v>1111</v>
      </c>
      <c r="C204" s="3" t="s">
        <v>1112</v>
      </c>
      <c r="D204" s="3" t="s">
        <v>1193</v>
      </c>
      <c r="E204" s="3" t="s">
        <v>69</v>
      </c>
      <c r="F204" s="3" t="s">
        <v>1194</v>
      </c>
      <c r="G204" s="33">
        <v>245981</v>
      </c>
      <c r="H204" s="33">
        <v>198628.85</v>
      </c>
    </row>
    <row r="205" spans="1:8" s="31" customFormat="1" ht="54.95" customHeight="1" x14ac:dyDescent="0.25">
      <c r="A205" s="73"/>
      <c r="B205" s="15" t="s">
        <v>1111</v>
      </c>
      <c r="C205" s="3" t="s">
        <v>1112</v>
      </c>
      <c r="D205" s="3" t="s">
        <v>1195</v>
      </c>
      <c r="E205" s="3" t="s">
        <v>69</v>
      </c>
      <c r="F205" s="3" t="s">
        <v>1196</v>
      </c>
      <c r="G205" s="33">
        <v>146797.85</v>
      </c>
      <c r="H205" s="33">
        <v>124778.17</v>
      </c>
    </row>
    <row r="206" spans="1:8" s="31" customFormat="1" ht="54.95" customHeight="1" x14ac:dyDescent="0.25">
      <c r="A206" s="73"/>
      <c r="B206" s="15" t="s">
        <v>1111</v>
      </c>
      <c r="C206" s="3" t="s">
        <v>1112</v>
      </c>
      <c r="D206" s="3" t="s">
        <v>1197</v>
      </c>
      <c r="E206" s="3" t="s">
        <v>69</v>
      </c>
      <c r="F206" s="3" t="s">
        <v>1198</v>
      </c>
      <c r="G206" s="33">
        <v>239440.46</v>
      </c>
      <c r="H206" s="33">
        <v>190774.39</v>
      </c>
    </row>
    <row r="207" spans="1:8" s="31" customFormat="1" ht="54.95" customHeight="1" x14ac:dyDescent="0.25">
      <c r="A207" s="73"/>
      <c r="B207" s="15" t="s">
        <v>1111</v>
      </c>
      <c r="C207" s="3" t="s">
        <v>1112</v>
      </c>
      <c r="D207" s="3" t="s">
        <v>1199</v>
      </c>
      <c r="E207" s="3" t="s">
        <v>69</v>
      </c>
      <c r="F207" s="3" t="s">
        <v>1200</v>
      </c>
      <c r="G207" s="33">
        <v>147182.04999999999</v>
      </c>
      <c r="H207" s="33">
        <v>118849.44</v>
      </c>
    </row>
    <row r="208" spans="1:8" s="31" customFormat="1" ht="54.95" customHeight="1" x14ac:dyDescent="0.25">
      <c r="A208" s="73"/>
      <c r="B208" s="15" t="s">
        <v>1111</v>
      </c>
      <c r="C208" s="3" t="s">
        <v>1112</v>
      </c>
      <c r="D208" s="3" t="s">
        <v>1201</v>
      </c>
      <c r="E208" s="3" t="s">
        <v>69</v>
      </c>
      <c r="F208" s="3" t="s">
        <v>1202</v>
      </c>
      <c r="G208" s="33">
        <v>141427.79999999999</v>
      </c>
      <c r="H208" s="33">
        <v>96507.5</v>
      </c>
    </row>
    <row r="209" spans="1:8" s="31" customFormat="1" ht="54.95" customHeight="1" x14ac:dyDescent="0.25">
      <c r="A209" s="73"/>
      <c r="B209" s="15" t="s">
        <v>1111</v>
      </c>
      <c r="C209" s="3" t="s">
        <v>1112</v>
      </c>
      <c r="D209" s="3" t="s">
        <v>1203</v>
      </c>
      <c r="E209" s="3" t="s">
        <v>69</v>
      </c>
      <c r="F209" s="3" t="s">
        <v>1204</v>
      </c>
      <c r="G209" s="33">
        <v>306559.76</v>
      </c>
      <c r="H209" s="33">
        <v>247547</v>
      </c>
    </row>
    <row r="210" spans="1:8" s="31" customFormat="1" ht="54.95" customHeight="1" x14ac:dyDescent="0.25">
      <c r="A210" s="73"/>
      <c r="B210" s="15" t="s">
        <v>1111</v>
      </c>
      <c r="C210" s="3" t="s">
        <v>1112</v>
      </c>
      <c r="D210" s="3" t="s">
        <v>1205</v>
      </c>
      <c r="E210" s="3" t="s">
        <v>69</v>
      </c>
      <c r="F210" s="3" t="s">
        <v>1206</v>
      </c>
      <c r="G210" s="33">
        <v>180324.28</v>
      </c>
      <c r="H210" s="33">
        <v>145611.85</v>
      </c>
    </row>
    <row r="211" spans="1:8" s="31" customFormat="1" ht="54.95" customHeight="1" x14ac:dyDescent="0.25">
      <c r="A211" s="73"/>
      <c r="B211" s="15" t="s">
        <v>1111</v>
      </c>
      <c r="C211" s="3" t="s">
        <v>1112</v>
      </c>
      <c r="D211" s="3" t="s">
        <v>1207</v>
      </c>
      <c r="E211" s="3" t="s">
        <v>69</v>
      </c>
      <c r="F211" s="3" t="s">
        <v>73</v>
      </c>
      <c r="G211" s="33">
        <v>245448.2</v>
      </c>
      <c r="H211" s="33">
        <v>196928.87</v>
      </c>
    </row>
    <row r="212" spans="1:8" s="31" customFormat="1" ht="54.95" customHeight="1" x14ac:dyDescent="0.25">
      <c r="A212" s="73"/>
      <c r="B212" s="15" t="s">
        <v>1111</v>
      </c>
      <c r="C212" s="3" t="s">
        <v>1112</v>
      </c>
      <c r="D212" s="3" t="s">
        <v>1208</v>
      </c>
      <c r="E212" s="3" t="s">
        <v>69</v>
      </c>
      <c r="F212" s="3" t="s">
        <v>1209</v>
      </c>
      <c r="G212" s="33">
        <v>164188.48000000001</v>
      </c>
      <c r="H212" s="33">
        <v>139560.21</v>
      </c>
    </row>
    <row r="213" spans="1:8" s="31" customFormat="1" ht="54.95" customHeight="1" x14ac:dyDescent="0.25">
      <c r="A213" s="73"/>
      <c r="B213" s="15" t="s">
        <v>1111</v>
      </c>
      <c r="C213" s="3" t="s">
        <v>1112</v>
      </c>
      <c r="D213" s="3" t="s">
        <v>1210</v>
      </c>
      <c r="E213" s="3" t="s">
        <v>69</v>
      </c>
      <c r="F213" s="3" t="s">
        <v>1211</v>
      </c>
      <c r="G213" s="33">
        <v>262810.25</v>
      </c>
      <c r="H213" s="33">
        <v>223388.71</v>
      </c>
    </row>
    <row r="214" spans="1:8" s="31" customFormat="1" ht="54.95" customHeight="1" x14ac:dyDescent="0.25">
      <c r="A214" s="73"/>
      <c r="B214" s="15" t="s">
        <v>1111</v>
      </c>
      <c r="C214" s="3" t="s">
        <v>1112</v>
      </c>
      <c r="D214" s="3" t="s">
        <v>1212</v>
      </c>
      <c r="E214" s="3" t="s">
        <v>69</v>
      </c>
      <c r="F214" s="3" t="s">
        <v>1213</v>
      </c>
      <c r="G214" s="33">
        <v>237167.5</v>
      </c>
      <c r="H214" s="33">
        <v>191512.75</v>
      </c>
    </row>
    <row r="215" spans="1:8" s="31" customFormat="1" ht="54.95" customHeight="1" x14ac:dyDescent="0.25">
      <c r="A215" s="73"/>
      <c r="B215" s="15" t="s">
        <v>1111</v>
      </c>
      <c r="C215" s="3" t="s">
        <v>1112</v>
      </c>
      <c r="D215" s="3" t="s">
        <v>1214</v>
      </c>
      <c r="E215" s="3" t="s">
        <v>69</v>
      </c>
      <c r="F215" s="3" t="s">
        <v>1215</v>
      </c>
      <c r="G215" s="33">
        <v>298469.08</v>
      </c>
      <c r="H215" s="33">
        <v>241013.78</v>
      </c>
    </row>
    <row r="216" spans="1:8" s="31" customFormat="1" ht="54.95" customHeight="1" x14ac:dyDescent="0.25">
      <c r="A216" s="73"/>
      <c r="B216" s="15" t="s">
        <v>1111</v>
      </c>
      <c r="C216" s="3" t="s">
        <v>1112</v>
      </c>
      <c r="D216" s="3" t="s">
        <v>1216</v>
      </c>
      <c r="E216" s="3" t="s">
        <v>69</v>
      </c>
      <c r="F216" s="3" t="s">
        <v>246</v>
      </c>
      <c r="G216" s="33">
        <v>280509</v>
      </c>
      <c r="H216" s="33">
        <v>238432.65</v>
      </c>
    </row>
    <row r="217" spans="1:8" s="31" customFormat="1" ht="54.95" customHeight="1" x14ac:dyDescent="0.25">
      <c r="A217" s="73"/>
      <c r="B217" s="15" t="s">
        <v>1111</v>
      </c>
      <c r="C217" s="3" t="s">
        <v>1112</v>
      </c>
      <c r="D217" s="3" t="s">
        <v>1217</v>
      </c>
      <c r="E217" s="3" t="s">
        <v>69</v>
      </c>
      <c r="F217" s="3" t="s">
        <v>1218</v>
      </c>
      <c r="G217" s="33">
        <v>309100</v>
      </c>
      <c r="H217" s="33">
        <v>247008.77</v>
      </c>
    </row>
    <row r="218" spans="1:8" s="31" customFormat="1" ht="54.95" customHeight="1" x14ac:dyDescent="0.25">
      <c r="A218" s="73"/>
      <c r="B218" s="15" t="s">
        <v>1111</v>
      </c>
      <c r="C218" s="3" t="s">
        <v>1112</v>
      </c>
      <c r="D218" s="3" t="s">
        <v>1219</v>
      </c>
      <c r="E218" s="3" t="s">
        <v>69</v>
      </c>
      <c r="F218" s="3" t="s">
        <v>1220</v>
      </c>
      <c r="G218" s="33">
        <v>154741.39000000001</v>
      </c>
      <c r="H218" s="33">
        <v>124953.67</v>
      </c>
    </row>
    <row r="219" spans="1:8" s="31" customFormat="1" ht="54.95" customHeight="1" x14ac:dyDescent="0.25">
      <c r="A219" s="73"/>
      <c r="B219" s="15" t="s">
        <v>1111</v>
      </c>
      <c r="C219" s="3" t="s">
        <v>1112</v>
      </c>
      <c r="D219" s="3" t="s">
        <v>1221</v>
      </c>
      <c r="E219" s="3" t="s">
        <v>69</v>
      </c>
      <c r="F219" s="3" t="s">
        <v>1222</v>
      </c>
      <c r="G219" s="33">
        <v>247635.84</v>
      </c>
      <c r="H219" s="33">
        <v>199965.73</v>
      </c>
    </row>
    <row r="220" spans="1:8" s="31" customFormat="1" ht="54.95" customHeight="1" x14ac:dyDescent="0.25">
      <c r="A220" s="73"/>
      <c r="B220" s="15" t="s">
        <v>1111</v>
      </c>
      <c r="C220" s="3" t="s">
        <v>1112</v>
      </c>
      <c r="D220" s="3" t="s">
        <v>1223</v>
      </c>
      <c r="E220" s="3" t="s">
        <v>69</v>
      </c>
      <c r="F220" s="3" t="s">
        <v>1224</v>
      </c>
      <c r="G220" s="33">
        <v>197850</v>
      </c>
      <c r="H220" s="33">
        <v>159687.9</v>
      </c>
    </row>
    <row r="221" spans="1:8" s="31" customFormat="1" ht="54.95" customHeight="1" x14ac:dyDescent="0.25">
      <c r="A221" s="73"/>
      <c r="B221" s="15" t="s">
        <v>1111</v>
      </c>
      <c r="C221" s="3" t="s">
        <v>1112</v>
      </c>
      <c r="D221" s="3" t="s">
        <v>1225</v>
      </c>
      <c r="E221" s="3" t="s">
        <v>69</v>
      </c>
      <c r="F221" s="3" t="s">
        <v>1226</v>
      </c>
      <c r="G221" s="33">
        <v>274265</v>
      </c>
      <c r="H221" s="33">
        <v>221468.99</v>
      </c>
    </row>
    <row r="222" spans="1:8" s="31" customFormat="1" ht="54.95" customHeight="1" x14ac:dyDescent="0.25">
      <c r="A222" s="73"/>
      <c r="B222" s="15" t="s">
        <v>1111</v>
      </c>
      <c r="C222" s="3" t="s">
        <v>1112</v>
      </c>
      <c r="D222" s="3" t="s">
        <v>1227</v>
      </c>
      <c r="E222" s="3" t="s">
        <v>69</v>
      </c>
      <c r="F222" s="3" t="s">
        <v>1228</v>
      </c>
      <c r="G222" s="33">
        <v>250707.20000000001</v>
      </c>
      <c r="H222" s="33">
        <v>202300</v>
      </c>
    </row>
    <row r="223" spans="1:8" s="31" customFormat="1" ht="54.95" customHeight="1" x14ac:dyDescent="0.25">
      <c r="A223" s="73"/>
      <c r="B223" s="15" t="s">
        <v>1111</v>
      </c>
      <c r="C223" s="3" t="s">
        <v>1112</v>
      </c>
      <c r="D223" s="3" t="s">
        <v>1149</v>
      </c>
      <c r="E223" s="3" t="s">
        <v>69</v>
      </c>
      <c r="F223" s="3" t="s">
        <v>1229</v>
      </c>
      <c r="G223" s="33">
        <v>289171.68</v>
      </c>
      <c r="H223" s="33">
        <v>233506.13</v>
      </c>
    </row>
    <row r="224" spans="1:8" s="31" customFormat="1" ht="54.95" customHeight="1" x14ac:dyDescent="0.25">
      <c r="A224" s="73"/>
      <c r="B224" s="15" t="s">
        <v>1111</v>
      </c>
      <c r="C224" s="3" t="s">
        <v>1112</v>
      </c>
      <c r="D224" s="3" t="s">
        <v>1230</v>
      </c>
      <c r="E224" s="3" t="s">
        <v>69</v>
      </c>
      <c r="F224" s="3" t="s">
        <v>1231</v>
      </c>
      <c r="G224" s="33">
        <v>107377.26</v>
      </c>
      <c r="H224" s="33">
        <v>86707.13</v>
      </c>
    </row>
    <row r="225" spans="1:8" s="31" customFormat="1" ht="54.95" customHeight="1" x14ac:dyDescent="0.25">
      <c r="A225" s="73"/>
      <c r="B225" s="15" t="s">
        <v>1111</v>
      </c>
      <c r="C225" s="3" t="s">
        <v>1112</v>
      </c>
      <c r="D225" s="3" t="s">
        <v>1232</v>
      </c>
      <c r="E225" s="3" t="s">
        <v>69</v>
      </c>
      <c r="F225" s="3" t="s">
        <v>1233</v>
      </c>
      <c r="G225" s="33">
        <v>302450</v>
      </c>
      <c r="H225" s="33">
        <v>244840.47</v>
      </c>
    </row>
    <row r="226" spans="1:8" s="31" customFormat="1" ht="54.95" customHeight="1" x14ac:dyDescent="0.25">
      <c r="A226" s="73"/>
      <c r="B226" s="15" t="s">
        <v>1111</v>
      </c>
      <c r="C226" s="3" t="s">
        <v>1112</v>
      </c>
      <c r="D226" s="3" t="s">
        <v>1234</v>
      </c>
      <c r="E226" s="3" t="s">
        <v>69</v>
      </c>
      <c r="F226" s="3" t="s">
        <v>1235</v>
      </c>
      <c r="G226" s="33">
        <v>312246.03999999998</v>
      </c>
      <c r="H226" s="33">
        <v>249383.46</v>
      </c>
    </row>
    <row r="227" spans="1:8" s="31" customFormat="1" ht="54.95" customHeight="1" x14ac:dyDescent="0.25">
      <c r="A227" s="73"/>
      <c r="B227" s="15" t="s">
        <v>1111</v>
      </c>
      <c r="C227" s="3" t="s">
        <v>1112</v>
      </c>
      <c r="D227" s="3" t="s">
        <v>1236</v>
      </c>
      <c r="E227" s="3" t="s">
        <v>69</v>
      </c>
      <c r="F227" s="3" t="s">
        <v>1237</v>
      </c>
      <c r="G227" s="33">
        <v>177000</v>
      </c>
      <c r="H227" s="33">
        <v>142878.1</v>
      </c>
    </row>
    <row r="228" spans="1:8" s="31" customFormat="1" ht="54.95" customHeight="1" x14ac:dyDescent="0.25">
      <c r="A228" s="73"/>
      <c r="B228" s="15" t="s">
        <v>1111</v>
      </c>
      <c r="C228" s="3" t="s">
        <v>1112</v>
      </c>
      <c r="D228" s="3" t="s">
        <v>1238</v>
      </c>
      <c r="E228" s="3" t="s">
        <v>69</v>
      </c>
      <c r="F228" s="3" t="s">
        <v>1239</v>
      </c>
      <c r="G228" s="33">
        <v>196026.23</v>
      </c>
      <c r="H228" s="33">
        <v>158291.17000000001</v>
      </c>
    </row>
    <row r="229" spans="1:8" s="31" customFormat="1" ht="54.95" customHeight="1" x14ac:dyDescent="0.25">
      <c r="A229" s="73"/>
      <c r="B229" s="15" t="s">
        <v>1111</v>
      </c>
      <c r="C229" s="3" t="s">
        <v>1112</v>
      </c>
      <c r="D229" s="3" t="s">
        <v>1240</v>
      </c>
      <c r="E229" s="3" t="s">
        <v>69</v>
      </c>
      <c r="F229" s="3" t="s">
        <v>1241</v>
      </c>
      <c r="G229" s="33">
        <v>168042.5</v>
      </c>
      <c r="H229" s="33">
        <v>135660</v>
      </c>
    </row>
    <row r="230" spans="1:8" s="31" customFormat="1" ht="54.95" customHeight="1" x14ac:dyDescent="0.25">
      <c r="A230" s="73"/>
      <c r="B230" s="15" t="s">
        <v>1111</v>
      </c>
      <c r="C230" s="3" t="s">
        <v>1112</v>
      </c>
      <c r="D230" s="3" t="s">
        <v>1242</v>
      </c>
      <c r="E230" s="3" t="s">
        <v>69</v>
      </c>
      <c r="F230" s="3" t="s">
        <v>1243</v>
      </c>
      <c r="G230" s="33">
        <v>265607.46000000002</v>
      </c>
      <c r="H230" s="33">
        <v>213016.34</v>
      </c>
    </row>
    <row r="231" spans="1:8" s="31" customFormat="1" ht="54.95" customHeight="1" x14ac:dyDescent="0.25">
      <c r="A231" s="73"/>
      <c r="B231" s="15" t="s">
        <v>1111</v>
      </c>
      <c r="C231" s="3" t="s">
        <v>1112</v>
      </c>
      <c r="D231" s="3" t="s">
        <v>1244</v>
      </c>
      <c r="E231" s="3" t="s">
        <v>69</v>
      </c>
      <c r="F231" s="3" t="s">
        <v>1245</v>
      </c>
      <c r="G231" s="33">
        <v>240698.01</v>
      </c>
      <c r="H231" s="33">
        <v>194332.72</v>
      </c>
    </row>
    <row r="232" spans="1:8" s="31" customFormat="1" ht="54.95" customHeight="1" x14ac:dyDescent="0.25">
      <c r="A232" s="73"/>
      <c r="B232" s="15" t="s">
        <v>1111</v>
      </c>
      <c r="C232" s="3" t="s">
        <v>1112</v>
      </c>
      <c r="D232" s="3" t="s">
        <v>1129</v>
      </c>
      <c r="E232" s="3" t="s">
        <v>69</v>
      </c>
      <c r="F232" s="3" t="s">
        <v>1246</v>
      </c>
      <c r="G232" s="33">
        <v>195448.45</v>
      </c>
      <c r="H232" s="33">
        <v>166131.18</v>
      </c>
    </row>
    <row r="233" spans="1:8" s="31" customFormat="1" ht="54.95" customHeight="1" x14ac:dyDescent="0.25">
      <c r="A233" s="73"/>
      <c r="B233" s="15" t="s">
        <v>1111</v>
      </c>
      <c r="C233" s="3" t="s">
        <v>1112</v>
      </c>
      <c r="D233" s="3" t="s">
        <v>1247</v>
      </c>
      <c r="E233" s="3" t="s">
        <v>69</v>
      </c>
      <c r="F233" s="3" t="s">
        <v>1248</v>
      </c>
      <c r="G233" s="33">
        <v>164588</v>
      </c>
      <c r="H233" s="33">
        <v>132904.81</v>
      </c>
    </row>
    <row r="234" spans="1:8" s="31" customFormat="1" ht="54.95" customHeight="1" x14ac:dyDescent="0.25">
      <c r="A234" s="73"/>
      <c r="B234" s="15" t="s">
        <v>1111</v>
      </c>
      <c r="C234" s="3" t="s">
        <v>1112</v>
      </c>
      <c r="D234" s="3" t="s">
        <v>1249</v>
      </c>
      <c r="E234" s="3" t="s">
        <v>69</v>
      </c>
      <c r="F234" s="3" t="s">
        <v>1250</v>
      </c>
      <c r="G234" s="33">
        <v>293175</v>
      </c>
      <c r="H234" s="33">
        <v>236738.81</v>
      </c>
    </row>
    <row r="235" spans="1:8" s="31" customFormat="1" ht="54.95" customHeight="1" x14ac:dyDescent="0.25">
      <c r="A235" s="73"/>
      <c r="B235" s="15" t="s">
        <v>1111</v>
      </c>
      <c r="C235" s="3" t="s">
        <v>1112</v>
      </c>
      <c r="D235" s="3" t="s">
        <v>1251</v>
      </c>
      <c r="E235" s="3" t="s">
        <v>69</v>
      </c>
      <c r="F235" s="3" t="s">
        <v>1252</v>
      </c>
      <c r="G235" s="33">
        <v>100460</v>
      </c>
      <c r="H235" s="33">
        <v>81120.44</v>
      </c>
    </row>
    <row r="236" spans="1:8" s="31" customFormat="1" ht="54.95" customHeight="1" x14ac:dyDescent="0.25">
      <c r="A236" s="73"/>
      <c r="B236" s="15" t="s">
        <v>1111</v>
      </c>
      <c r="C236" s="3" t="s">
        <v>1112</v>
      </c>
      <c r="D236" s="3" t="s">
        <v>1253</v>
      </c>
      <c r="E236" s="3" t="s">
        <v>69</v>
      </c>
      <c r="F236" s="3" t="s">
        <v>1254</v>
      </c>
      <c r="G236" s="33">
        <v>100566</v>
      </c>
      <c r="H236" s="33">
        <v>80352.23</v>
      </c>
    </row>
    <row r="237" spans="1:8" s="31" customFormat="1" ht="54.95" customHeight="1" x14ac:dyDescent="0.25">
      <c r="A237" s="73"/>
      <c r="B237" s="15" t="s">
        <v>1111</v>
      </c>
      <c r="C237" s="3" t="s">
        <v>1112</v>
      </c>
      <c r="D237" s="3" t="s">
        <v>1255</v>
      </c>
      <c r="E237" s="3" t="s">
        <v>69</v>
      </c>
      <c r="F237" s="3" t="s">
        <v>1256</v>
      </c>
      <c r="G237" s="33">
        <v>296961</v>
      </c>
      <c r="H237" s="33">
        <v>252416.85</v>
      </c>
    </row>
    <row r="238" spans="1:8" s="31" customFormat="1" ht="54.95" customHeight="1" x14ac:dyDescent="0.25">
      <c r="A238" s="73"/>
      <c r="B238" s="15" t="s">
        <v>1111</v>
      </c>
      <c r="C238" s="3" t="s">
        <v>1112</v>
      </c>
      <c r="D238" s="3" t="s">
        <v>1257</v>
      </c>
      <c r="E238" s="3" t="s">
        <v>69</v>
      </c>
      <c r="F238" s="3" t="s">
        <v>1258</v>
      </c>
      <c r="G238" s="33">
        <v>288880</v>
      </c>
      <c r="H238" s="33">
        <v>233270.6</v>
      </c>
    </row>
    <row r="239" spans="1:8" s="31" customFormat="1" ht="54.95" customHeight="1" x14ac:dyDescent="0.25">
      <c r="A239" s="73"/>
      <c r="B239" s="15" t="s">
        <v>1111</v>
      </c>
      <c r="C239" s="3" t="s">
        <v>1112</v>
      </c>
      <c r="D239" s="3" t="s">
        <v>1259</v>
      </c>
      <c r="E239" s="3" t="s">
        <v>69</v>
      </c>
      <c r="F239" s="3" t="s">
        <v>1260</v>
      </c>
      <c r="G239" s="33">
        <v>92385.600000000006</v>
      </c>
      <c r="H239" s="33">
        <v>74601.37</v>
      </c>
    </row>
    <row r="240" spans="1:8" s="31" customFormat="1" ht="54.95" customHeight="1" x14ac:dyDescent="0.25">
      <c r="A240" s="73"/>
      <c r="B240" s="15" t="s">
        <v>1111</v>
      </c>
      <c r="C240" s="3" t="s">
        <v>1112</v>
      </c>
      <c r="D240" s="3" t="s">
        <v>1261</v>
      </c>
      <c r="E240" s="3" t="s">
        <v>69</v>
      </c>
      <c r="F240" s="3" t="s">
        <v>1262</v>
      </c>
      <c r="G240" s="33">
        <v>242196.58</v>
      </c>
      <c r="H240" s="33">
        <v>186035.47</v>
      </c>
    </row>
    <row r="241" spans="1:8" s="31" customFormat="1" ht="54.95" customHeight="1" x14ac:dyDescent="0.25">
      <c r="A241" s="73"/>
      <c r="B241" s="15" t="s">
        <v>1111</v>
      </c>
      <c r="C241" s="3" t="s">
        <v>1112</v>
      </c>
      <c r="D241" s="3" t="s">
        <v>1263</v>
      </c>
      <c r="E241" s="3" t="s">
        <v>69</v>
      </c>
      <c r="F241" s="3" t="s">
        <v>1264</v>
      </c>
      <c r="G241" s="33">
        <v>309387.5</v>
      </c>
      <c r="H241" s="33">
        <v>209429.38</v>
      </c>
    </row>
    <row r="242" spans="1:8" s="31" customFormat="1" ht="54.95" customHeight="1" x14ac:dyDescent="0.25">
      <c r="A242" s="73"/>
      <c r="B242" s="15" t="s">
        <v>1111</v>
      </c>
      <c r="C242" s="3" t="s">
        <v>1112</v>
      </c>
      <c r="D242" s="3" t="s">
        <v>1265</v>
      </c>
      <c r="E242" s="3" t="s">
        <v>69</v>
      </c>
      <c r="F242" s="3" t="s">
        <v>1266</v>
      </c>
      <c r="G242" s="33">
        <v>78170.5</v>
      </c>
      <c r="H242" s="33">
        <v>63122.67</v>
      </c>
    </row>
    <row r="243" spans="1:8" s="31" customFormat="1" ht="54.95" customHeight="1" x14ac:dyDescent="0.25">
      <c r="A243" s="73"/>
      <c r="B243" s="15" t="s">
        <v>1111</v>
      </c>
      <c r="C243" s="3" t="s">
        <v>1112</v>
      </c>
      <c r="D243" s="3" t="s">
        <v>1267</v>
      </c>
      <c r="E243" s="3" t="s">
        <v>69</v>
      </c>
      <c r="F243" s="3" t="s">
        <v>1268</v>
      </c>
      <c r="G243" s="33">
        <v>383434.29</v>
      </c>
      <c r="H243" s="33">
        <v>254234.58</v>
      </c>
    </row>
    <row r="244" spans="1:8" s="31" customFormat="1" ht="54.95" customHeight="1" x14ac:dyDescent="0.25">
      <c r="A244" s="73"/>
      <c r="B244" s="15" t="s">
        <v>1111</v>
      </c>
      <c r="C244" s="3" t="s">
        <v>1112</v>
      </c>
      <c r="D244" s="3" t="s">
        <v>1269</v>
      </c>
      <c r="E244" s="3" t="s">
        <v>69</v>
      </c>
      <c r="F244" s="3" t="s">
        <v>1270</v>
      </c>
      <c r="G244" s="33">
        <v>396015.04</v>
      </c>
      <c r="H244" s="33">
        <v>238233.47</v>
      </c>
    </row>
    <row r="245" spans="1:8" ht="54.95" customHeight="1" x14ac:dyDescent="0.25">
      <c r="A245" s="70" t="s">
        <v>825</v>
      </c>
      <c r="B245" s="15" t="s">
        <v>55</v>
      </c>
      <c r="C245" s="3" t="s">
        <v>262</v>
      </c>
      <c r="D245" s="16" t="s">
        <v>262</v>
      </c>
      <c r="E245" s="4" t="s">
        <v>398</v>
      </c>
      <c r="F245" s="16" t="s">
        <v>11</v>
      </c>
      <c r="G245" s="30">
        <f>960500-4200</f>
        <v>956300</v>
      </c>
      <c r="H245" s="30">
        <f t="shared" ref="H245" si="1">ROUND(G245*0.85,2)</f>
        <v>812855</v>
      </c>
    </row>
    <row r="246" spans="1:8" ht="54.95" customHeight="1" x14ac:dyDescent="0.25">
      <c r="A246" s="71"/>
      <c r="B246" s="15" t="s">
        <v>55</v>
      </c>
      <c r="C246" s="3" t="s">
        <v>262</v>
      </c>
      <c r="D246" s="16" t="s">
        <v>264</v>
      </c>
      <c r="E246" s="16" t="s">
        <v>69</v>
      </c>
      <c r="F246" s="16" t="s">
        <v>49</v>
      </c>
      <c r="G246" s="30">
        <v>102543.64</v>
      </c>
      <c r="H246" s="30">
        <v>71799.850000000006</v>
      </c>
    </row>
    <row r="247" spans="1:8" ht="54.95" customHeight="1" x14ac:dyDescent="0.25">
      <c r="A247" s="71"/>
      <c r="B247" s="15" t="s">
        <v>55</v>
      </c>
      <c r="C247" s="3" t="s">
        <v>262</v>
      </c>
      <c r="D247" s="16" t="s">
        <v>265</v>
      </c>
      <c r="E247" s="16" t="s">
        <v>69</v>
      </c>
      <c r="F247" s="16" t="s">
        <v>266</v>
      </c>
      <c r="G247" s="30">
        <v>127156.69</v>
      </c>
      <c r="H247" s="30">
        <v>107333.39</v>
      </c>
    </row>
    <row r="248" spans="1:8" ht="54.95" customHeight="1" x14ac:dyDescent="0.25">
      <c r="A248" s="71"/>
      <c r="B248" s="15" t="s">
        <v>55</v>
      </c>
      <c r="C248" s="3" t="s">
        <v>262</v>
      </c>
      <c r="D248" s="16" t="s">
        <v>95</v>
      </c>
      <c r="E248" s="16" t="s">
        <v>69</v>
      </c>
      <c r="F248" s="16" t="s">
        <v>96</v>
      </c>
      <c r="G248" s="30">
        <v>96123.5</v>
      </c>
      <c r="H248" s="30">
        <v>77000</v>
      </c>
    </row>
    <row r="249" spans="1:8" ht="54.95" customHeight="1" x14ac:dyDescent="0.25">
      <c r="A249" s="71"/>
      <c r="B249" s="15" t="s">
        <v>55</v>
      </c>
      <c r="C249" s="3" t="s">
        <v>262</v>
      </c>
      <c r="D249" s="16" t="s">
        <v>267</v>
      </c>
      <c r="E249" s="16" t="s">
        <v>69</v>
      </c>
      <c r="F249" s="16" t="s">
        <v>12</v>
      </c>
      <c r="G249" s="30">
        <v>135787.57999999999</v>
      </c>
      <c r="H249" s="30">
        <v>113707.58</v>
      </c>
    </row>
    <row r="250" spans="1:8" ht="54.95" customHeight="1" x14ac:dyDescent="0.25">
      <c r="A250" s="71"/>
      <c r="B250" s="15" t="s">
        <v>55</v>
      </c>
      <c r="C250" s="3" t="s">
        <v>262</v>
      </c>
      <c r="D250" s="16" t="s">
        <v>13</v>
      </c>
      <c r="E250" s="16" t="s">
        <v>69</v>
      </c>
      <c r="F250" s="16" t="s">
        <v>24</v>
      </c>
      <c r="G250" s="30">
        <v>96603.88</v>
      </c>
      <c r="H250" s="30">
        <v>81603.88</v>
      </c>
    </row>
    <row r="251" spans="1:8" ht="54.95" customHeight="1" x14ac:dyDescent="0.25">
      <c r="A251" s="71"/>
      <c r="B251" s="15" t="s">
        <v>55</v>
      </c>
      <c r="C251" s="3" t="s">
        <v>262</v>
      </c>
      <c r="D251" s="16" t="s">
        <v>269</v>
      </c>
      <c r="E251" s="16" t="s">
        <v>69</v>
      </c>
      <c r="F251" s="16" t="s">
        <v>268</v>
      </c>
      <c r="G251" s="30">
        <v>142207.54999999999</v>
      </c>
      <c r="H251" s="30">
        <v>119872.21</v>
      </c>
    </row>
    <row r="252" spans="1:8" ht="54.95" customHeight="1" x14ac:dyDescent="0.25">
      <c r="A252" s="71"/>
      <c r="B252" s="15" t="s">
        <v>55</v>
      </c>
      <c r="C252" s="3" t="s">
        <v>262</v>
      </c>
      <c r="D252" s="16" t="s">
        <v>272</v>
      </c>
      <c r="E252" s="16" t="s">
        <v>69</v>
      </c>
      <c r="F252" s="16" t="s">
        <v>271</v>
      </c>
      <c r="G252" s="30">
        <v>142894.63</v>
      </c>
      <c r="H252" s="30">
        <v>119083.68</v>
      </c>
    </row>
    <row r="253" spans="1:8" ht="54.95" customHeight="1" x14ac:dyDescent="0.25">
      <c r="A253" s="71"/>
      <c r="B253" s="15" t="s">
        <v>55</v>
      </c>
      <c r="C253" s="3" t="s">
        <v>262</v>
      </c>
      <c r="D253" s="16" t="s">
        <v>270</v>
      </c>
      <c r="E253" s="16" t="s">
        <v>69</v>
      </c>
      <c r="F253" s="16" t="s">
        <v>45</v>
      </c>
      <c r="G253" s="30">
        <v>96731.73</v>
      </c>
      <c r="H253" s="30">
        <v>75411.73</v>
      </c>
    </row>
    <row r="254" spans="1:8" ht="54.95" customHeight="1" x14ac:dyDescent="0.25">
      <c r="A254" s="71"/>
      <c r="B254" s="15" t="s">
        <v>55</v>
      </c>
      <c r="C254" s="3" t="s">
        <v>262</v>
      </c>
      <c r="D254" s="16" t="s">
        <v>92</v>
      </c>
      <c r="E254" s="16" t="s">
        <v>69</v>
      </c>
      <c r="F254" s="16" t="s">
        <v>93</v>
      </c>
      <c r="G254" s="30">
        <v>93602.1</v>
      </c>
      <c r="H254" s="30">
        <v>110120.12</v>
      </c>
    </row>
    <row r="255" spans="1:8" ht="54.95" customHeight="1" x14ac:dyDescent="0.25">
      <c r="A255" s="71"/>
      <c r="B255" s="15" t="s">
        <v>55</v>
      </c>
      <c r="C255" s="3" t="s">
        <v>262</v>
      </c>
      <c r="D255" s="16" t="s">
        <v>97</v>
      </c>
      <c r="E255" s="16" t="s">
        <v>69</v>
      </c>
      <c r="F255" s="16" t="s">
        <v>98</v>
      </c>
      <c r="G255" s="30">
        <v>150721.4</v>
      </c>
      <c r="H255" s="30">
        <v>120000</v>
      </c>
    </row>
    <row r="256" spans="1:8" ht="54.95" customHeight="1" x14ac:dyDescent="0.25">
      <c r="A256" s="71"/>
      <c r="B256" s="15" t="s">
        <v>55</v>
      </c>
      <c r="C256" s="3" t="s">
        <v>262</v>
      </c>
      <c r="D256" s="16" t="s">
        <v>305</v>
      </c>
      <c r="E256" s="16" t="s">
        <v>69</v>
      </c>
      <c r="F256" s="16" t="s">
        <v>273</v>
      </c>
      <c r="G256" s="30">
        <v>86172.98</v>
      </c>
      <c r="H256" s="30">
        <v>73247.039999999994</v>
      </c>
    </row>
    <row r="257" spans="1:8" ht="54.95" customHeight="1" x14ac:dyDescent="0.25">
      <c r="A257" s="71"/>
      <c r="B257" s="15" t="s">
        <v>55</v>
      </c>
      <c r="C257" s="3" t="s">
        <v>262</v>
      </c>
      <c r="D257" s="16" t="s">
        <v>91</v>
      </c>
      <c r="E257" s="16" t="s">
        <v>69</v>
      </c>
      <c r="F257" s="16" t="s">
        <v>94</v>
      </c>
      <c r="G257" s="30">
        <v>128472</v>
      </c>
      <c r="H257" s="30">
        <v>108700</v>
      </c>
    </row>
    <row r="258" spans="1:8" ht="54.95" customHeight="1" x14ac:dyDescent="0.25">
      <c r="A258" s="71"/>
      <c r="B258" s="15" t="s">
        <v>55</v>
      </c>
      <c r="C258" s="3" t="s">
        <v>262</v>
      </c>
      <c r="D258" s="16" t="s">
        <v>99</v>
      </c>
      <c r="E258" s="16" t="s">
        <v>69</v>
      </c>
      <c r="F258" s="16" t="s">
        <v>276</v>
      </c>
      <c r="G258" s="30">
        <v>128589.99</v>
      </c>
      <c r="H258" s="30">
        <v>107027.99</v>
      </c>
    </row>
    <row r="259" spans="1:8" ht="54.95" customHeight="1" x14ac:dyDescent="0.25">
      <c r="A259" s="71"/>
      <c r="B259" s="15" t="s">
        <v>55</v>
      </c>
      <c r="C259" s="3" t="s">
        <v>262</v>
      </c>
      <c r="D259" s="16" t="s">
        <v>275</v>
      </c>
      <c r="E259" s="16" t="s">
        <v>69</v>
      </c>
      <c r="F259" s="16" t="s">
        <v>274</v>
      </c>
      <c r="G259" s="30">
        <v>99224.42</v>
      </c>
      <c r="H259" s="30">
        <v>83348.509999999995</v>
      </c>
    </row>
    <row r="260" spans="1:8" ht="54.95" customHeight="1" x14ac:dyDescent="0.25">
      <c r="A260" s="71"/>
      <c r="B260" s="15" t="s">
        <v>55</v>
      </c>
      <c r="C260" s="3" t="s">
        <v>262</v>
      </c>
      <c r="D260" s="16" t="s">
        <v>278</v>
      </c>
      <c r="E260" s="16" t="s">
        <v>69</v>
      </c>
      <c r="F260" s="16" t="s">
        <v>277</v>
      </c>
      <c r="G260" s="30">
        <v>120672.03</v>
      </c>
      <c r="H260" s="30">
        <v>100157.79</v>
      </c>
    </row>
    <row r="261" spans="1:8" ht="54.95" customHeight="1" x14ac:dyDescent="0.25">
      <c r="A261" s="71"/>
      <c r="B261" s="15" t="s">
        <v>55</v>
      </c>
      <c r="C261" s="3" t="s">
        <v>262</v>
      </c>
      <c r="D261" s="16" t="s">
        <v>280</v>
      </c>
      <c r="E261" s="16" t="s">
        <v>69</v>
      </c>
      <c r="F261" s="16" t="s">
        <v>279</v>
      </c>
      <c r="G261" s="30">
        <v>99511.62</v>
      </c>
      <c r="H261" s="30">
        <v>81604.31</v>
      </c>
    </row>
    <row r="262" spans="1:8" ht="54.95" customHeight="1" x14ac:dyDescent="0.25">
      <c r="A262" s="71"/>
      <c r="B262" s="15" t="s">
        <v>55</v>
      </c>
      <c r="C262" s="3" t="s">
        <v>262</v>
      </c>
      <c r="D262" s="16" t="s">
        <v>14</v>
      </c>
      <c r="E262" s="16" t="s">
        <v>69</v>
      </c>
      <c r="F262" s="16" t="s">
        <v>281</v>
      </c>
      <c r="G262" s="30">
        <v>99579.87</v>
      </c>
      <c r="H262" s="30">
        <v>84642.89</v>
      </c>
    </row>
    <row r="263" spans="1:8" ht="54.95" customHeight="1" x14ac:dyDescent="0.25">
      <c r="A263" s="71"/>
      <c r="B263" s="15" t="s">
        <v>55</v>
      </c>
      <c r="C263" s="3" t="s">
        <v>262</v>
      </c>
      <c r="D263" s="16" t="s">
        <v>307</v>
      </c>
      <c r="E263" s="16" t="s">
        <v>69</v>
      </c>
      <c r="F263" s="16" t="s">
        <v>282</v>
      </c>
      <c r="G263" s="30">
        <v>109761.63</v>
      </c>
      <c r="H263" s="30">
        <v>92936.67</v>
      </c>
    </row>
    <row r="264" spans="1:8" ht="54.95" customHeight="1" x14ac:dyDescent="0.25">
      <c r="A264" s="71"/>
      <c r="B264" s="15" t="s">
        <v>55</v>
      </c>
      <c r="C264" s="3" t="s">
        <v>262</v>
      </c>
      <c r="D264" s="16" t="s">
        <v>306</v>
      </c>
      <c r="E264" s="16" t="s">
        <v>69</v>
      </c>
      <c r="F264" s="16" t="s">
        <v>283</v>
      </c>
      <c r="G264" s="30">
        <v>116831.1</v>
      </c>
      <c r="H264" s="30">
        <v>99306.43</v>
      </c>
    </row>
    <row r="265" spans="1:8" ht="54.95" customHeight="1" x14ac:dyDescent="0.25">
      <c r="A265" s="71"/>
      <c r="B265" s="15" t="s">
        <v>55</v>
      </c>
      <c r="C265" s="16" t="s">
        <v>284</v>
      </c>
      <c r="D265" s="16" t="s">
        <v>286</v>
      </c>
      <c r="E265" s="16" t="s">
        <v>69</v>
      </c>
      <c r="F265" s="16" t="s">
        <v>291</v>
      </c>
      <c r="G265" s="30">
        <v>125301.08</v>
      </c>
      <c r="H265" s="30">
        <v>100339.26</v>
      </c>
    </row>
    <row r="266" spans="1:8" ht="54.95" customHeight="1" x14ac:dyDescent="0.25">
      <c r="A266" s="71"/>
      <c r="B266" s="15" t="s">
        <v>55</v>
      </c>
      <c r="C266" s="16" t="s">
        <v>284</v>
      </c>
      <c r="D266" s="16" t="s">
        <v>287</v>
      </c>
      <c r="E266" s="16" t="s">
        <v>69</v>
      </c>
      <c r="F266" s="16" t="s">
        <v>290</v>
      </c>
      <c r="G266" s="30">
        <v>92018.55</v>
      </c>
      <c r="H266" s="30">
        <v>78215.77</v>
      </c>
    </row>
    <row r="267" spans="1:8" ht="54.95" customHeight="1" x14ac:dyDescent="0.25">
      <c r="A267" s="71"/>
      <c r="B267" s="15" t="s">
        <v>55</v>
      </c>
      <c r="C267" s="16" t="s">
        <v>284</v>
      </c>
      <c r="D267" s="16" t="s">
        <v>288</v>
      </c>
      <c r="E267" s="16" t="s">
        <v>69</v>
      </c>
      <c r="F267" s="16" t="s">
        <v>289</v>
      </c>
      <c r="G267" s="30">
        <v>93195</v>
      </c>
      <c r="H267" s="30">
        <v>79215</v>
      </c>
    </row>
    <row r="268" spans="1:8" ht="54.95" customHeight="1" x14ac:dyDescent="0.25">
      <c r="A268" s="71"/>
      <c r="B268" s="15" t="s">
        <v>55</v>
      </c>
      <c r="C268" s="16" t="s">
        <v>284</v>
      </c>
      <c r="D268" s="16" t="s">
        <v>285</v>
      </c>
      <c r="E268" s="16" t="s">
        <v>69</v>
      </c>
      <c r="F268" s="16" t="s">
        <v>174</v>
      </c>
      <c r="G268" s="30">
        <v>83980.5</v>
      </c>
      <c r="H268" s="30">
        <v>71375.5</v>
      </c>
    </row>
    <row r="269" spans="1:8" ht="54.95" customHeight="1" x14ac:dyDescent="0.25">
      <c r="A269" s="71"/>
      <c r="B269" s="15" t="s">
        <v>55</v>
      </c>
      <c r="C269" s="16" t="s">
        <v>284</v>
      </c>
      <c r="D269" s="16" t="s">
        <v>293</v>
      </c>
      <c r="E269" s="16" t="s">
        <v>69</v>
      </c>
      <c r="F269" s="16" t="s">
        <v>292</v>
      </c>
      <c r="G269" s="30">
        <v>141131.29</v>
      </c>
      <c r="H269" s="30">
        <v>119255.94</v>
      </c>
    </row>
    <row r="270" spans="1:8" ht="54.95" customHeight="1" x14ac:dyDescent="0.25">
      <c r="A270" s="71"/>
      <c r="B270" s="15" t="s">
        <v>55</v>
      </c>
      <c r="C270" s="16" t="s">
        <v>284</v>
      </c>
      <c r="D270" s="16" t="s">
        <v>108</v>
      </c>
      <c r="E270" s="16" t="s">
        <v>69</v>
      </c>
      <c r="F270" s="16" t="s">
        <v>109</v>
      </c>
      <c r="G270" s="30">
        <v>144029</v>
      </c>
      <c r="H270" s="30">
        <v>117000</v>
      </c>
    </row>
    <row r="271" spans="1:8" ht="54.95" customHeight="1" x14ac:dyDescent="0.25">
      <c r="A271" s="71"/>
      <c r="B271" s="15" t="s">
        <v>55</v>
      </c>
      <c r="C271" s="16" t="s">
        <v>284</v>
      </c>
      <c r="D271" s="16" t="s">
        <v>16</v>
      </c>
      <c r="E271" s="16" t="s">
        <v>69</v>
      </c>
      <c r="F271" s="16" t="s">
        <v>45</v>
      </c>
      <c r="G271" s="30">
        <v>87560</v>
      </c>
      <c r="H271" s="30">
        <v>68120</v>
      </c>
    </row>
    <row r="272" spans="1:8" ht="54.95" customHeight="1" x14ac:dyDescent="0.25">
      <c r="A272" s="71"/>
      <c r="B272" s="15" t="s">
        <v>55</v>
      </c>
      <c r="C272" s="16" t="s">
        <v>284</v>
      </c>
      <c r="D272" s="16" t="s">
        <v>102</v>
      </c>
      <c r="E272" s="16" t="s">
        <v>69</v>
      </c>
      <c r="F272" s="16" t="s">
        <v>103</v>
      </c>
      <c r="G272" s="30">
        <v>90008.4</v>
      </c>
      <c r="H272" s="30">
        <v>74585.37</v>
      </c>
    </row>
    <row r="273" spans="1:8" ht="54.95" customHeight="1" x14ac:dyDescent="0.25">
      <c r="A273" s="71"/>
      <c r="B273" s="15" t="s">
        <v>55</v>
      </c>
      <c r="C273" s="16" t="s">
        <v>284</v>
      </c>
      <c r="D273" s="16" t="s">
        <v>295</v>
      </c>
      <c r="E273" s="16" t="s">
        <v>69</v>
      </c>
      <c r="F273" s="16" t="s">
        <v>294</v>
      </c>
      <c r="G273" s="30">
        <v>128469.6</v>
      </c>
      <c r="H273" s="30">
        <v>107381.2</v>
      </c>
    </row>
    <row r="274" spans="1:8" ht="54.95" customHeight="1" x14ac:dyDescent="0.25">
      <c r="A274" s="71"/>
      <c r="B274" s="15" t="s">
        <v>55</v>
      </c>
      <c r="C274" s="16" t="s">
        <v>284</v>
      </c>
      <c r="D274" s="16" t="s">
        <v>104</v>
      </c>
      <c r="E274" s="16" t="s">
        <v>69</v>
      </c>
      <c r="F274" s="16" t="s">
        <v>105</v>
      </c>
      <c r="G274" s="30">
        <v>103800.11</v>
      </c>
      <c r="H274" s="30">
        <v>83486.42</v>
      </c>
    </row>
    <row r="275" spans="1:8" ht="54.95" customHeight="1" x14ac:dyDescent="0.25">
      <c r="A275" s="71"/>
      <c r="B275" s="15" t="s">
        <v>55</v>
      </c>
      <c r="C275" s="16" t="s">
        <v>284</v>
      </c>
      <c r="D275" s="16" t="s">
        <v>296</v>
      </c>
      <c r="E275" s="16" t="s">
        <v>69</v>
      </c>
      <c r="F275" s="16" t="s">
        <v>297</v>
      </c>
      <c r="G275" s="30">
        <v>111390.21</v>
      </c>
      <c r="H275" s="30">
        <v>94681.68</v>
      </c>
    </row>
    <row r="276" spans="1:8" ht="54.95" customHeight="1" x14ac:dyDescent="0.25">
      <c r="A276" s="71"/>
      <c r="B276" s="15" t="s">
        <v>55</v>
      </c>
      <c r="C276" s="16" t="s">
        <v>284</v>
      </c>
      <c r="D276" s="16" t="s">
        <v>298</v>
      </c>
      <c r="E276" s="16" t="s">
        <v>69</v>
      </c>
      <c r="F276" s="16" t="s">
        <v>81</v>
      </c>
      <c r="G276" s="30">
        <v>133312.37</v>
      </c>
      <c r="H276" s="30">
        <v>119165.66</v>
      </c>
    </row>
    <row r="277" spans="1:8" ht="54.95" customHeight="1" x14ac:dyDescent="0.25">
      <c r="A277" s="71"/>
      <c r="B277" s="15" t="s">
        <v>55</v>
      </c>
      <c r="C277" s="16" t="s">
        <v>284</v>
      </c>
      <c r="D277" s="16" t="s">
        <v>302</v>
      </c>
      <c r="E277" s="16" t="s">
        <v>69</v>
      </c>
      <c r="F277" s="16" t="s">
        <v>301</v>
      </c>
      <c r="G277" s="30">
        <v>75459.039999999994</v>
      </c>
      <c r="H277" s="30">
        <v>64140.18</v>
      </c>
    </row>
    <row r="278" spans="1:8" ht="54.95" customHeight="1" x14ac:dyDescent="0.25">
      <c r="A278" s="71"/>
      <c r="B278" s="15" t="s">
        <v>55</v>
      </c>
      <c r="C278" s="16" t="s">
        <v>284</v>
      </c>
      <c r="D278" s="16" t="s">
        <v>300</v>
      </c>
      <c r="E278" s="16" t="s">
        <v>69</v>
      </c>
      <c r="F278" s="16" t="s">
        <v>299</v>
      </c>
      <c r="G278" s="30">
        <v>132359.15</v>
      </c>
      <c r="H278" s="30">
        <v>112497.65</v>
      </c>
    </row>
    <row r="279" spans="1:8" ht="54.95" customHeight="1" x14ac:dyDescent="0.25">
      <c r="A279" s="71"/>
      <c r="B279" s="15" t="s">
        <v>55</v>
      </c>
      <c r="C279" s="16" t="s">
        <v>284</v>
      </c>
      <c r="D279" s="16" t="s">
        <v>304</v>
      </c>
      <c r="E279" s="16" t="s">
        <v>69</v>
      </c>
      <c r="F279" s="16" t="s">
        <v>303</v>
      </c>
      <c r="G279" s="30">
        <v>84322</v>
      </c>
      <c r="H279" s="30">
        <v>71673.7</v>
      </c>
    </row>
    <row r="280" spans="1:8" ht="54.95" customHeight="1" x14ac:dyDescent="0.25">
      <c r="A280" s="71"/>
      <c r="B280" s="15" t="s">
        <v>55</v>
      </c>
      <c r="C280" s="16" t="s">
        <v>284</v>
      </c>
      <c r="D280" s="16" t="s">
        <v>308</v>
      </c>
      <c r="E280" s="16" t="s">
        <v>69</v>
      </c>
      <c r="F280" s="16" t="s">
        <v>309</v>
      </c>
      <c r="G280" s="30">
        <v>125742.02</v>
      </c>
      <c r="H280" s="30">
        <v>106880.72</v>
      </c>
    </row>
    <row r="281" spans="1:8" ht="54.95" customHeight="1" x14ac:dyDescent="0.25">
      <c r="A281" s="71"/>
      <c r="B281" s="15" t="s">
        <v>55</v>
      </c>
      <c r="C281" s="16" t="s">
        <v>284</v>
      </c>
      <c r="D281" s="16" t="s">
        <v>106</v>
      </c>
      <c r="E281" s="16" t="s">
        <v>69</v>
      </c>
      <c r="F281" s="16" t="s">
        <v>107</v>
      </c>
      <c r="G281" s="30">
        <v>117288.81</v>
      </c>
      <c r="H281" s="30">
        <v>84215</v>
      </c>
    </row>
    <row r="282" spans="1:8" ht="54.95" customHeight="1" x14ac:dyDescent="0.25">
      <c r="A282" s="71"/>
      <c r="B282" s="15" t="s">
        <v>55</v>
      </c>
      <c r="C282" s="16" t="s">
        <v>284</v>
      </c>
      <c r="D282" s="16" t="s">
        <v>100</v>
      </c>
      <c r="E282" s="16" t="s">
        <v>69</v>
      </c>
      <c r="F282" s="16" t="s">
        <v>101</v>
      </c>
      <c r="G282" s="30">
        <v>108289.82</v>
      </c>
      <c r="H282" s="30">
        <v>91890.02</v>
      </c>
    </row>
    <row r="283" spans="1:8" ht="54.95" customHeight="1" x14ac:dyDescent="0.25">
      <c r="A283" s="71"/>
      <c r="B283" s="15" t="s">
        <v>55</v>
      </c>
      <c r="C283" s="16" t="s">
        <v>284</v>
      </c>
      <c r="D283" s="5" t="s">
        <v>320</v>
      </c>
      <c r="E283" s="16" t="s">
        <v>69</v>
      </c>
      <c r="F283" s="3" t="s">
        <v>19</v>
      </c>
      <c r="G283" s="30">
        <v>144032.17000000001</v>
      </c>
      <c r="H283" s="30">
        <v>106958.28</v>
      </c>
    </row>
    <row r="284" spans="1:8" ht="54.95" customHeight="1" x14ac:dyDescent="0.25">
      <c r="A284" s="71"/>
      <c r="B284" s="15" t="s">
        <v>55</v>
      </c>
      <c r="C284" s="16" t="s">
        <v>284</v>
      </c>
      <c r="D284" s="5" t="s">
        <v>310</v>
      </c>
      <c r="E284" s="16" t="s">
        <v>69</v>
      </c>
      <c r="F284" s="5" t="s">
        <v>109</v>
      </c>
      <c r="G284" s="30">
        <v>134501.94</v>
      </c>
      <c r="H284" s="30">
        <v>117400</v>
      </c>
    </row>
    <row r="285" spans="1:8" ht="54.95" customHeight="1" x14ac:dyDescent="0.25">
      <c r="A285" s="71"/>
      <c r="B285" s="15" t="s">
        <v>55</v>
      </c>
      <c r="C285" s="16" t="s">
        <v>284</v>
      </c>
      <c r="D285" s="5" t="s">
        <v>311</v>
      </c>
      <c r="E285" s="16" t="s">
        <v>69</v>
      </c>
      <c r="F285" s="16" t="s">
        <v>18</v>
      </c>
      <c r="G285" s="30">
        <v>106656.96000000001</v>
      </c>
      <c r="H285" s="30">
        <v>94210.559999999998</v>
      </c>
    </row>
    <row r="286" spans="1:8" ht="54.95" customHeight="1" x14ac:dyDescent="0.25">
      <c r="A286" s="71"/>
      <c r="B286" s="15" t="s">
        <v>55</v>
      </c>
      <c r="C286" s="16" t="s">
        <v>284</v>
      </c>
      <c r="D286" s="5" t="s">
        <v>312</v>
      </c>
      <c r="E286" s="16" t="s">
        <v>69</v>
      </c>
      <c r="F286" s="5" t="s">
        <v>313</v>
      </c>
      <c r="G286" s="30">
        <v>137176.29999999999</v>
      </c>
      <c r="H286" s="30">
        <v>115713.92</v>
      </c>
    </row>
    <row r="287" spans="1:8" ht="54.95" customHeight="1" x14ac:dyDescent="0.25">
      <c r="A287" s="71"/>
      <c r="B287" s="15" t="s">
        <v>55</v>
      </c>
      <c r="C287" s="16" t="s">
        <v>284</v>
      </c>
      <c r="D287" s="5" t="s">
        <v>314</v>
      </c>
      <c r="E287" s="16" t="s">
        <v>69</v>
      </c>
      <c r="F287" s="5" t="s">
        <v>315</v>
      </c>
      <c r="G287" s="30">
        <v>117051.26</v>
      </c>
      <c r="H287" s="30">
        <v>104973.75999999999</v>
      </c>
    </row>
    <row r="288" spans="1:8" ht="54.95" customHeight="1" x14ac:dyDescent="0.25">
      <c r="A288" s="71"/>
      <c r="B288" s="15" t="s">
        <v>55</v>
      </c>
      <c r="C288" s="16" t="s">
        <v>284</v>
      </c>
      <c r="D288" s="5" t="s">
        <v>316</v>
      </c>
      <c r="E288" s="16" t="s">
        <v>69</v>
      </c>
      <c r="F288" s="5" t="s">
        <v>317</v>
      </c>
      <c r="G288" s="30">
        <v>133312.37</v>
      </c>
      <c r="H288" s="30">
        <v>119981.13</v>
      </c>
    </row>
    <row r="289" spans="1:8" ht="54.95" customHeight="1" x14ac:dyDescent="0.25">
      <c r="A289" s="71"/>
      <c r="B289" s="15" t="s">
        <v>55</v>
      </c>
      <c r="C289" s="16" t="s">
        <v>284</v>
      </c>
      <c r="D289" s="5" t="s">
        <v>319</v>
      </c>
      <c r="E289" s="16" t="s">
        <v>69</v>
      </c>
      <c r="F289" s="5" t="s">
        <v>318</v>
      </c>
      <c r="G289" s="30">
        <v>118388.23</v>
      </c>
      <c r="H289" s="30">
        <v>106388.23</v>
      </c>
    </row>
    <row r="290" spans="1:8" ht="54.95" customHeight="1" x14ac:dyDescent="0.25">
      <c r="A290" s="71"/>
      <c r="B290" s="15" t="s">
        <v>55</v>
      </c>
      <c r="C290" s="16" t="s">
        <v>284</v>
      </c>
      <c r="D290" s="5" t="s">
        <v>322</v>
      </c>
      <c r="E290" s="16" t="s">
        <v>69</v>
      </c>
      <c r="F290" s="5" t="s">
        <v>321</v>
      </c>
      <c r="G290" s="30">
        <v>124633.60000000001</v>
      </c>
      <c r="H290" s="30">
        <v>103593.60000000001</v>
      </c>
    </row>
    <row r="291" spans="1:8" ht="54.95" customHeight="1" x14ac:dyDescent="0.25">
      <c r="A291" s="71"/>
      <c r="B291" s="15" t="s">
        <v>55</v>
      </c>
      <c r="C291" s="16" t="s">
        <v>284</v>
      </c>
      <c r="D291" s="6" t="s">
        <v>323</v>
      </c>
      <c r="E291" s="16" t="s">
        <v>69</v>
      </c>
      <c r="F291" s="6" t="s">
        <v>324</v>
      </c>
      <c r="G291" s="30">
        <v>123244.87</v>
      </c>
      <c r="H291" s="30">
        <v>96400.48</v>
      </c>
    </row>
    <row r="292" spans="1:8" ht="54.95" customHeight="1" x14ac:dyDescent="0.25">
      <c r="A292" s="71"/>
      <c r="B292" s="15" t="s">
        <v>55</v>
      </c>
      <c r="C292" s="16" t="s">
        <v>284</v>
      </c>
      <c r="D292" s="5" t="s">
        <v>325</v>
      </c>
      <c r="E292" s="16" t="s">
        <v>69</v>
      </c>
      <c r="F292" s="5" t="s">
        <v>326</v>
      </c>
      <c r="G292" s="30">
        <v>109394.9</v>
      </c>
      <c r="H292" s="30">
        <v>98408.95</v>
      </c>
    </row>
    <row r="293" spans="1:8" ht="54.95" customHeight="1" x14ac:dyDescent="0.25">
      <c r="A293" s="71"/>
      <c r="B293" s="15" t="s">
        <v>55</v>
      </c>
      <c r="C293" s="16" t="s">
        <v>284</v>
      </c>
      <c r="D293" s="5" t="s">
        <v>327</v>
      </c>
      <c r="E293" s="16" t="s">
        <v>69</v>
      </c>
      <c r="F293" s="5" t="s">
        <v>328</v>
      </c>
      <c r="G293" s="30">
        <v>132818.57</v>
      </c>
      <c r="H293" s="30">
        <v>119536.71</v>
      </c>
    </row>
    <row r="294" spans="1:8" ht="68.25" customHeight="1" x14ac:dyDescent="0.25">
      <c r="A294" s="71"/>
      <c r="B294" s="15" t="s">
        <v>55</v>
      </c>
      <c r="C294" s="16" t="s">
        <v>284</v>
      </c>
      <c r="D294" s="16" t="s">
        <v>329</v>
      </c>
      <c r="E294" s="16" t="s">
        <v>69</v>
      </c>
      <c r="F294" s="16" t="s">
        <v>330</v>
      </c>
      <c r="G294" s="30">
        <v>96531.98</v>
      </c>
      <c r="H294" s="30">
        <v>84095.18</v>
      </c>
    </row>
    <row r="295" spans="1:8" ht="54.95" customHeight="1" x14ac:dyDescent="0.25">
      <c r="A295" s="71"/>
      <c r="B295" s="15" t="s">
        <v>55</v>
      </c>
      <c r="C295" s="16" t="s">
        <v>284</v>
      </c>
      <c r="D295" s="16" t="s">
        <v>331</v>
      </c>
      <c r="E295" s="16" t="s">
        <v>69</v>
      </c>
      <c r="F295" s="16" t="s">
        <v>332</v>
      </c>
      <c r="G295" s="30">
        <v>117068.7</v>
      </c>
      <c r="H295" s="30">
        <v>104776.49</v>
      </c>
    </row>
    <row r="296" spans="1:8" ht="54.95" customHeight="1" x14ac:dyDescent="0.25">
      <c r="A296" s="71"/>
      <c r="B296" s="15" t="s">
        <v>55</v>
      </c>
      <c r="C296" s="16" t="s">
        <v>284</v>
      </c>
      <c r="D296" s="16" t="s">
        <v>334</v>
      </c>
      <c r="E296" s="16" t="s">
        <v>69</v>
      </c>
      <c r="F296" s="16" t="s">
        <v>333</v>
      </c>
      <c r="G296" s="30">
        <v>96531.98</v>
      </c>
      <c r="H296" s="30">
        <v>60287.19</v>
      </c>
    </row>
    <row r="297" spans="1:8" ht="54.95" customHeight="1" x14ac:dyDescent="0.25">
      <c r="A297" s="71"/>
      <c r="B297" s="15" t="s">
        <v>55</v>
      </c>
      <c r="C297" s="16" t="s">
        <v>284</v>
      </c>
      <c r="D297" s="16" t="s">
        <v>335</v>
      </c>
      <c r="E297" s="16" t="s">
        <v>69</v>
      </c>
      <c r="F297" s="16" t="s">
        <v>336</v>
      </c>
      <c r="G297" s="30">
        <v>124235.4</v>
      </c>
      <c r="H297" s="30">
        <v>111811.86</v>
      </c>
    </row>
    <row r="298" spans="1:8" ht="54.95" customHeight="1" x14ac:dyDescent="0.25">
      <c r="A298" s="71"/>
      <c r="B298" s="15" t="s">
        <v>55</v>
      </c>
      <c r="C298" s="16" t="s">
        <v>284</v>
      </c>
      <c r="D298" s="16" t="s">
        <v>339</v>
      </c>
      <c r="E298" s="16" t="s">
        <v>69</v>
      </c>
      <c r="F298" s="16" t="s">
        <v>216</v>
      </c>
      <c r="G298" s="30">
        <v>129635.78</v>
      </c>
      <c r="H298" s="30">
        <v>116673.46</v>
      </c>
    </row>
    <row r="299" spans="1:8" ht="54.95" customHeight="1" x14ac:dyDescent="0.25">
      <c r="A299" s="71"/>
      <c r="B299" s="15" t="s">
        <v>55</v>
      </c>
      <c r="C299" s="16" t="s">
        <v>284</v>
      </c>
      <c r="D299" s="16" t="s">
        <v>337</v>
      </c>
      <c r="E299" s="16" t="s">
        <v>69</v>
      </c>
      <c r="F299" s="16" t="s">
        <v>338</v>
      </c>
      <c r="G299" s="30">
        <v>92474.49</v>
      </c>
      <c r="H299" s="30">
        <v>70227.53</v>
      </c>
    </row>
    <row r="300" spans="1:8" ht="54.95" customHeight="1" x14ac:dyDescent="0.25">
      <c r="A300" s="71"/>
      <c r="B300" s="15" t="s">
        <v>55</v>
      </c>
      <c r="C300" s="15" t="s">
        <v>284</v>
      </c>
      <c r="D300" s="16" t="s">
        <v>284</v>
      </c>
      <c r="E300" s="16" t="s">
        <v>71</v>
      </c>
      <c r="F300" s="16" t="s">
        <v>15</v>
      </c>
      <c r="G300" s="30">
        <f>1412500-13450</f>
        <v>1399050</v>
      </c>
      <c r="H300" s="30">
        <f>ROUND(G300*0.85,2)</f>
        <v>1189192.5</v>
      </c>
    </row>
    <row r="301" spans="1:8" ht="54.95" customHeight="1" x14ac:dyDescent="0.25">
      <c r="A301" s="71"/>
      <c r="B301" s="15" t="s">
        <v>55</v>
      </c>
      <c r="C301" s="16" t="s">
        <v>284</v>
      </c>
      <c r="D301" s="16" t="s">
        <v>334</v>
      </c>
      <c r="E301" s="16" t="s">
        <v>69</v>
      </c>
      <c r="F301" s="16" t="s">
        <v>333</v>
      </c>
      <c r="G301" s="30">
        <v>75412.02</v>
      </c>
      <c r="H301" s="30">
        <v>60284.37</v>
      </c>
    </row>
    <row r="302" spans="1:8" ht="54.95" customHeight="1" x14ac:dyDescent="0.25">
      <c r="A302" s="71"/>
      <c r="B302" s="15" t="s">
        <v>55</v>
      </c>
      <c r="C302" s="16" t="s">
        <v>284</v>
      </c>
      <c r="D302" s="16" t="s">
        <v>331</v>
      </c>
      <c r="E302" s="16" t="s">
        <v>69</v>
      </c>
      <c r="F302" s="16" t="s">
        <v>332</v>
      </c>
      <c r="G302" s="30">
        <v>117068.7</v>
      </c>
      <c r="H302" s="30">
        <v>104776.49</v>
      </c>
    </row>
    <row r="303" spans="1:8" ht="54.95" customHeight="1" x14ac:dyDescent="0.25">
      <c r="A303" s="71"/>
      <c r="B303" s="15" t="s">
        <v>55</v>
      </c>
      <c r="C303" s="16" t="s">
        <v>284</v>
      </c>
      <c r="D303" s="16" t="s">
        <v>721</v>
      </c>
      <c r="E303" s="16" t="s">
        <v>69</v>
      </c>
      <c r="F303" s="16" t="s">
        <v>722</v>
      </c>
      <c r="G303" s="30">
        <v>148184.57</v>
      </c>
      <c r="H303" s="30">
        <v>114250.3</v>
      </c>
    </row>
    <row r="304" spans="1:8" ht="54.95" customHeight="1" x14ac:dyDescent="0.25">
      <c r="A304" s="71"/>
      <c r="B304" s="15" t="s">
        <v>55</v>
      </c>
      <c r="C304" s="4" t="s">
        <v>340</v>
      </c>
      <c r="D304" s="16" t="s">
        <v>340</v>
      </c>
      <c r="E304" s="16" t="s">
        <v>71</v>
      </c>
      <c r="F304" s="16" t="s">
        <v>17</v>
      </c>
      <c r="G304" s="30">
        <v>871500</v>
      </c>
      <c r="H304" s="30">
        <f t="shared" ref="H304" si="2">ROUND(G304*0.85,2)</f>
        <v>740775</v>
      </c>
    </row>
    <row r="305" spans="1:8" ht="54.95" customHeight="1" x14ac:dyDescent="0.25">
      <c r="A305" s="71"/>
      <c r="B305" s="15" t="s">
        <v>55</v>
      </c>
      <c r="C305" s="4" t="s">
        <v>340</v>
      </c>
      <c r="D305" s="16" t="s">
        <v>86</v>
      </c>
      <c r="E305" s="16" t="s">
        <v>69</v>
      </c>
      <c r="F305" s="16" t="s">
        <v>50</v>
      </c>
      <c r="G305" s="30">
        <v>157206.98000000001</v>
      </c>
      <c r="H305" s="30">
        <v>121539.31</v>
      </c>
    </row>
    <row r="306" spans="1:8" ht="54.95" customHeight="1" x14ac:dyDescent="0.25">
      <c r="A306" s="71"/>
      <c r="B306" s="15" t="s">
        <v>55</v>
      </c>
      <c r="C306" s="4" t="s">
        <v>340</v>
      </c>
      <c r="D306" s="16" t="s">
        <v>342</v>
      </c>
      <c r="E306" s="16" t="s">
        <v>69</v>
      </c>
      <c r="F306" s="16" t="s">
        <v>354</v>
      </c>
      <c r="G306" s="30">
        <v>144449.47</v>
      </c>
      <c r="H306" s="30">
        <v>122649.47</v>
      </c>
    </row>
    <row r="307" spans="1:8" ht="54.95" customHeight="1" x14ac:dyDescent="0.25">
      <c r="A307" s="71"/>
      <c r="B307" s="15" t="s">
        <v>55</v>
      </c>
      <c r="C307" s="4" t="s">
        <v>340</v>
      </c>
      <c r="D307" s="16" t="s">
        <v>341</v>
      </c>
      <c r="E307" s="16" t="s">
        <v>69</v>
      </c>
      <c r="F307" s="16" t="s">
        <v>355</v>
      </c>
      <c r="G307" s="30">
        <v>118058.56</v>
      </c>
      <c r="H307" s="30">
        <v>98807.3</v>
      </c>
    </row>
    <row r="308" spans="1:8" ht="54.95" customHeight="1" x14ac:dyDescent="0.25">
      <c r="A308" s="71"/>
      <c r="B308" s="15" t="s">
        <v>55</v>
      </c>
      <c r="C308" s="4" t="s">
        <v>340</v>
      </c>
      <c r="D308" s="16" t="s">
        <v>87</v>
      </c>
      <c r="E308" s="16" t="s">
        <v>69</v>
      </c>
      <c r="F308" s="16" t="s">
        <v>172</v>
      </c>
      <c r="G308" s="30">
        <v>126516.8</v>
      </c>
      <c r="H308" s="30">
        <f>107539.28-2.46</f>
        <v>107536.81999999999</v>
      </c>
    </row>
    <row r="309" spans="1:8" ht="54.95" customHeight="1" x14ac:dyDescent="0.25">
      <c r="A309" s="71"/>
      <c r="B309" s="15" t="s">
        <v>55</v>
      </c>
      <c r="C309" s="4" t="s">
        <v>340</v>
      </c>
      <c r="D309" s="16" t="s">
        <v>90</v>
      </c>
      <c r="E309" s="16" t="s">
        <v>69</v>
      </c>
      <c r="F309" s="16" t="s">
        <v>79</v>
      </c>
      <c r="G309" s="30">
        <v>108041.11</v>
      </c>
      <c r="H309" s="30">
        <v>91834.94</v>
      </c>
    </row>
    <row r="310" spans="1:8" ht="54.95" customHeight="1" x14ac:dyDescent="0.25">
      <c r="A310" s="71"/>
      <c r="B310" s="15" t="s">
        <v>55</v>
      </c>
      <c r="C310" s="4" t="s">
        <v>340</v>
      </c>
      <c r="D310" s="16" t="s">
        <v>344</v>
      </c>
      <c r="E310" s="16" t="s">
        <v>69</v>
      </c>
      <c r="F310" s="16" t="s">
        <v>231</v>
      </c>
      <c r="G310" s="30">
        <v>150618.51999999999</v>
      </c>
      <c r="H310" s="30">
        <v>128025.74</v>
      </c>
    </row>
    <row r="311" spans="1:8" ht="54.95" customHeight="1" x14ac:dyDescent="0.25">
      <c r="A311" s="71"/>
      <c r="B311" s="15" t="s">
        <v>55</v>
      </c>
      <c r="C311" s="4" t="s">
        <v>340</v>
      </c>
      <c r="D311" s="16" t="s">
        <v>343</v>
      </c>
      <c r="E311" s="16" t="s">
        <v>69</v>
      </c>
      <c r="F311" s="16" t="s">
        <v>356</v>
      </c>
      <c r="G311" s="30">
        <v>117357.51</v>
      </c>
      <c r="H311" s="30">
        <v>91605.51</v>
      </c>
    </row>
    <row r="312" spans="1:8" ht="54.95" customHeight="1" x14ac:dyDescent="0.25">
      <c r="A312" s="71"/>
      <c r="B312" s="15" t="s">
        <v>55</v>
      </c>
      <c r="C312" s="4" t="s">
        <v>340</v>
      </c>
      <c r="D312" s="16" t="s">
        <v>345</v>
      </c>
      <c r="E312" s="16" t="s">
        <v>69</v>
      </c>
      <c r="F312" s="16" t="s">
        <v>46</v>
      </c>
      <c r="G312" s="30">
        <v>139043.20000000001</v>
      </c>
      <c r="H312" s="30">
        <v>110268.2</v>
      </c>
    </row>
    <row r="313" spans="1:8" ht="54.95" customHeight="1" x14ac:dyDescent="0.25">
      <c r="A313" s="71"/>
      <c r="B313" s="15" t="s">
        <v>55</v>
      </c>
      <c r="C313" s="4" t="s">
        <v>340</v>
      </c>
      <c r="D313" s="16" t="s">
        <v>346</v>
      </c>
      <c r="E313" s="16" t="s">
        <v>69</v>
      </c>
      <c r="F313" s="16" t="s">
        <v>357</v>
      </c>
      <c r="G313" s="30">
        <v>118789.58</v>
      </c>
      <c r="H313" s="30">
        <v>100971.14</v>
      </c>
    </row>
    <row r="314" spans="1:8" ht="54.95" customHeight="1" x14ac:dyDescent="0.25">
      <c r="A314" s="71"/>
      <c r="B314" s="15" t="s">
        <v>55</v>
      </c>
      <c r="C314" s="4" t="s">
        <v>340</v>
      </c>
      <c r="D314" s="16" t="s">
        <v>347</v>
      </c>
      <c r="E314" s="16" t="s">
        <v>69</v>
      </c>
      <c r="F314" s="16" t="s">
        <v>51</v>
      </c>
      <c r="G314" s="30">
        <v>165356.48000000001</v>
      </c>
      <c r="H314" s="30">
        <v>137135.48000000001</v>
      </c>
    </row>
    <row r="315" spans="1:8" ht="54.95" customHeight="1" x14ac:dyDescent="0.25">
      <c r="A315" s="71"/>
      <c r="B315" s="15" t="s">
        <v>55</v>
      </c>
      <c r="C315" s="4" t="s">
        <v>340</v>
      </c>
      <c r="D315" s="16" t="s">
        <v>348</v>
      </c>
      <c r="E315" s="16" t="s">
        <v>69</v>
      </c>
      <c r="F315" s="16" t="s">
        <v>45</v>
      </c>
      <c r="G315" s="30">
        <v>121119.58</v>
      </c>
      <c r="H315" s="30">
        <v>102951.64</v>
      </c>
    </row>
    <row r="316" spans="1:8" ht="54.95" customHeight="1" x14ac:dyDescent="0.25">
      <c r="A316" s="71"/>
      <c r="B316" s="15" t="s">
        <v>55</v>
      </c>
      <c r="C316" s="4" t="s">
        <v>340</v>
      </c>
      <c r="D316" s="16" t="s">
        <v>88</v>
      </c>
      <c r="E316" s="16" t="s">
        <v>69</v>
      </c>
      <c r="F316" s="16" t="s">
        <v>52</v>
      </c>
      <c r="G316" s="30">
        <v>124028.18</v>
      </c>
      <c r="H316" s="30">
        <v>104918.83</v>
      </c>
    </row>
    <row r="317" spans="1:8" ht="54.95" customHeight="1" x14ac:dyDescent="0.25">
      <c r="A317" s="71"/>
      <c r="B317" s="15" t="s">
        <v>55</v>
      </c>
      <c r="C317" s="4" t="s">
        <v>340</v>
      </c>
      <c r="D317" s="16" t="s">
        <v>349</v>
      </c>
      <c r="E317" s="16" t="s">
        <v>69</v>
      </c>
      <c r="F317" s="16" t="s">
        <v>359</v>
      </c>
      <c r="G317" s="30">
        <v>106532.07</v>
      </c>
      <c r="H317" s="30">
        <v>127224.07</v>
      </c>
    </row>
    <row r="318" spans="1:8" ht="54.95" customHeight="1" x14ac:dyDescent="0.25">
      <c r="A318" s="71"/>
      <c r="B318" s="15" t="s">
        <v>55</v>
      </c>
      <c r="C318" s="4" t="s">
        <v>340</v>
      </c>
      <c r="D318" s="16" t="s">
        <v>350</v>
      </c>
      <c r="E318" s="16" t="s">
        <v>69</v>
      </c>
      <c r="F318" s="16" t="s">
        <v>360</v>
      </c>
      <c r="G318" s="30">
        <v>135654.85</v>
      </c>
      <c r="H318" s="30">
        <v>115306.62</v>
      </c>
    </row>
    <row r="319" spans="1:8" ht="54.95" customHeight="1" x14ac:dyDescent="0.25">
      <c r="A319" s="71"/>
      <c r="B319" s="15" t="s">
        <v>55</v>
      </c>
      <c r="C319" s="4" t="s">
        <v>340</v>
      </c>
      <c r="D319" s="16" t="s">
        <v>89</v>
      </c>
      <c r="E319" s="16" t="s">
        <v>69</v>
      </c>
      <c r="F319" s="16" t="s">
        <v>361</v>
      </c>
      <c r="G319" s="30">
        <v>155341.75</v>
      </c>
      <c r="H319" s="30">
        <v>132040.49</v>
      </c>
    </row>
    <row r="320" spans="1:8" ht="54.95" customHeight="1" x14ac:dyDescent="0.25">
      <c r="A320" s="71"/>
      <c r="B320" s="15" t="s">
        <v>55</v>
      </c>
      <c r="C320" s="4" t="s">
        <v>340</v>
      </c>
      <c r="D320" s="16" t="s">
        <v>351</v>
      </c>
      <c r="E320" s="16" t="s">
        <v>69</v>
      </c>
      <c r="F320" s="16" t="s">
        <v>183</v>
      </c>
      <c r="G320" s="30">
        <v>144285.35999999999</v>
      </c>
      <c r="H320" s="30">
        <v>122642.98</v>
      </c>
    </row>
    <row r="321" spans="1:8" ht="54.95" customHeight="1" x14ac:dyDescent="0.25">
      <c r="A321" s="71"/>
      <c r="B321" s="15" t="s">
        <v>55</v>
      </c>
      <c r="C321" s="4" t="s">
        <v>340</v>
      </c>
      <c r="D321" s="16" t="s">
        <v>352</v>
      </c>
      <c r="E321" s="16" t="s">
        <v>69</v>
      </c>
      <c r="F321" s="4" t="s">
        <v>389</v>
      </c>
      <c r="G321" s="30">
        <v>110744.9</v>
      </c>
      <c r="H321" s="30">
        <v>94133.17</v>
      </c>
    </row>
    <row r="322" spans="1:8" ht="54.95" customHeight="1" x14ac:dyDescent="0.25">
      <c r="A322" s="71"/>
      <c r="B322" s="15" t="s">
        <v>55</v>
      </c>
      <c r="C322" s="4" t="s">
        <v>340</v>
      </c>
      <c r="D322" s="16" t="s">
        <v>353</v>
      </c>
      <c r="E322" s="16" t="s">
        <v>69</v>
      </c>
      <c r="F322" s="16" t="s">
        <v>358</v>
      </c>
      <c r="G322" s="30">
        <v>151298</v>
      </c>
      <c r="H322" s="30">
        <v>128577.83</v>
      </c>
    </row>
    <row r="323" spans="1:8" ht="54.95" customHeight="1" x14ac:dyDescent="0.25">
      <c r="A323" s="71"/>
      <c r="B323" s="15" t="s">
        <v>55</v>
      </c>
      <c r="C323" s="4" t="s">
        <v>224</v>
      </c>
      <c r="D323" s="4" t="s">
        <v>208</v>
      </c>
      <c r="E323" s="4" t="s">
        <v>69</v>
      </c>
      <c r="F323" s="4" t="s">
        <v>209</v>
      </c>
      <c r="G323" s="30">
        <v>138103.62</v>
      </c>
      <c r="H323" s="30">
        <v>123389.42</v>
      </c>
    </row>
    <row r="324" spans="1:8" ht="54.95" customHeight="1" x14ac:dyDescent="0.25">
      <c r="A324" s="71"/>
      <c r="B324" s="15" t="s">
        <v>55</v>
      </c>
      <c r="C324" s="4" t="s">
        <v>224</v>
      </c>
      <c r="D324" s="4" t="s">
        <v>211</v>
      </c>
      <c r="E324" s="4" t="s">
        <v>69</v>
      </c>
      <c r="F324" s="4" t="s">
        <v>210</v>
      </c>
      <c r="G324" s="30">
        <v>150168.38</v>
      </c>
      <c r="H324" s="30">
        <v>135105</v>
      </c>
    </row>
    <row r="325" spans="1:8" ht="54.95" customHeight="1" x14ac:dyDescent="0.25">
      <c r="A325" s="71"/>
      <c r="B325" s="15" t="s">
        <v>55</v>
      </c>
      <c r="C325" s="4" t="s">
        <v>224</v>
      </c>
      <c r="D325" s="4" t="s">
        <v>213</v>
      </c>
      <c r="E325" s="4" t="s">
        <v>69</v>
      </c>
      <c r="F325" s="4" t="s">
        <v>212</v>
      </c>
      <c r="G325" s="30">
        <v>193251.65</v>
      </c>
      <c r="H325" s="30">
        <v>142637.12</v>
      </c>
    </row>
    <row r="326" spans="1:8" ht="54.95" customHeight="1" x14ac:dyDescent="0.25">
      <c r="A326" s="71"/>
      <c r="B326" s="15" t="s">
        <v>55</v>
      </c>
      <c r="C326" s="4" t="s">
        <v>224</v>
      </c>
      <c r="D326" s="4" t="s">
        <v>214</v>
      </c>
      <c r="E326" s="4" t="s">
        <v>69</v>
      </c>
      <c r="F326" s="4" t="s">
        <v>215</v>
      </c>
      <c r="G326" s="30">
        <v>90977.08</v>
      </c>
      <c r="H326" s="30">
        <v>83456.160000000003</v>
      </c>
    </row>
    <row r="327" spans="1:8" ht="54.95" customHeight="1" x14ac:dyDescent="0.25">
      <c r="A327" s="71"/>
      <c r="B327" s="15" t="s">
        <v>55</v>
      </c>
      <c r="C327" s="4" t="s">
        <v>224</v>
      </c>
      <c r="D327" s="4" t="s">
        <v>218</v>
      </c>
      <c r="E327" s="4" t="s">
        <v>69</v>
      </c>
      <c r="F327" s="4" t="s">
        <v>219</v>
      </c>
      <c r="G327" s="30">
        <v>120840.45</v>
      </c>
      <c r="H327" s="30">
        <v>105990.45</v>
      </c>
    </row>
    <row r="328" spans="1:8" ht="54.95" customHeight="1" x14ac:dyDescent="0.25">
      <c r="A328" s="71"/>
      <c r="B328" s="15" t="s">
        <v>55</v>
      </c>
      <c r="C328" s="4" t="s">
        <v>224</v>
      </c>
      <c r="D328" s="4" t="s">
        <v>217</v>
      </c>
      <c r="E328" s="4" t="s">
        <v>69</v>
      </c>
      <c r="F328" s="4" t="s">
        <v>216</v>
      </c>
      <c r="G328" s="30">
        <v>140404.72</v>
      </c>
      <c r="H328" s="30">
        <v>129243.54</v>
      </c>
    </row>
    <row r="329" spans="1:8" ht="54.95" customHeight="1" x14ac:dyDescent="0.25">
      <c r="A329" s="71"/>
      <c r="B329" s="15" t="s">
        <v>55</v>
      </c>
      <c r="C329" s="4" t="s">
        <v>224</v>
      </c>
      <c r="D329" s="4" t="s">
        <v>221</v>
      </c>
      <c r="E329" s="4" t="s">
        <v>69</v>
      </c>
      <c r="F329" s="4" t="s">
        <v>220</v>
      </c>
      <c r="G329" s="30">
        <v>149584.1</v>
      </c>
      <c r="H329" s="30">
        <v>140206.1</v>
      </c>
    </row>
    <row r="330" spans="1:8" ht="54.95" customHeight="1" x14ac:dyDescent="0.25">
      <c r="A330" s="71"/>
      <c r="B330" s="15" t="s">
        <v>55</v>
      </c>
      <c r="C330" s="15" t="s">
        <v>224</v>
      </c>
      <c r="D330" s="15" t="s">
        <v>223</v>
      </c>
      <c r="E330" s="15" t="s">
        <v>69</v>
      </c>
      <c r="F330" s="15" t="s">
        <v>222</v>
      </c>
      <c r="G330" s="30">
        <v>137001.85</v>
      </c>
      <c r="H330" s="30">
        <v>128501.85</v>
      </c>
    </row>
    <row r="331" spans="1:8" ht="54.95" customHeight="1" x14ac:dyDescent="0.25">
      <c r="A331" s="71"/>
      <c r="B331" s="15" t="s">
        <v>55</v>
      </c>
      <c r="C331" s="4" t="s">
        <v>224</v>
      </c>
      <c r="D331" s="4" t="s">
        <v>225</v>
      </c>
      <c r="E331" s="4" t="s">
        <v>69</v>
      </c>
      <c r="F331" s="4" t="s">
        <v>817</v>
      </c>
      <c r="G331" s="30">
        <v>147047.81</v>
      </c>
      <c r="H331" s="30">
        <v>128318.75</v>
      </c>
    </row>
    <row r="332" spans="1:8" ht="54.95" customHeight="1" x14ac:dyDescent="0.25">
      <c r="A332" s="71"/>
      <c r="B332" s="15" t="s">
        <v>55</v>
      </c>
      <c r="C332" s="15" t="s">
        <v>224</v>
      </c>
      <c r="D332" s="15" t="s">
        <v>226</v>
      </c>
      <c r="E332" s="15" t="s">
        <v>69</v>
      </c>
      <c r="F332" s="15" t="s">
        <v>164</v>
      </c>
      <c r="G332" s="30">
        <v>156866.09</v>
      </c>
      <c r="H332" s="30">
        <v>148547.26999999999</v>
      </c>
    </row>
    <row r="333" spans="1:8" ht="54.95" customHeight="1" x14ac:dyDescent="0.25">
      <c r="A333" s="71"/>
      <c r="B333" s="15" t="s">
        <v>55</v>
      </c>
      <c r="C333" s="4" t="s">
        <v>224</v>
      </c>
      <c r="D333" s="4" t="s">
        <v>228</v>
      </c>
      <c r="E333" s="4" t="s">
        <v>69</v>
      </c>
      <c r="F333" s="4" t="s">
        <v>227</v>
      </c>
      <c r="G333" s="30">
        <v>213442.74</v>
      </c>
      <c r="H333" s="30">
        <v>149986.22</v>
      </c>
    </row>
    <row r="334" spans="1:8" ht="54.95" customHeight="1" x14ac:dyDescent="0.25">
      <c r="A334" s="71"/>
      <c r="B334" s="15" t="s">
        <v>55</v>
      </c>
      <c r="C334" s="4" t="s">
        <v>224</v>
      </c>
      <c r="D334" s="4" t="s">
        <v>229</v>
      </c>
      <c r="E334" s="4" t="s">
        <v>69</v>
      </c>
      <c r="F334" s="4" t="s">
        <v>818</v>
      </c>
      <c r="G334" s="30">
        <v>158000.85999999999</v>
      </c>
      <c r="H334" s="30">
        <v>149188.28</v>
      </c>
    </row>
    <row r="335" spans="1:8" ht="54.95" customHeight="1" x14ac:dyDescent="0.25">
      <c r="A335" s="71"/>
      <c r="B335" s="15" t="s">
        <v>55</v>
      </c>
      <c r="C335" s="15" t="s">
        <v>224</v>
      </c>
      <c r="D335" s="15" t="s">
        <v>230</v>
      </c>
      <c r="E335" s="15" t="s">
        <v>69</v>
      </c>
      <c r="F335" s="15" t="s">
        <v>231</v>
      </c>
      <c r="G335" s="30">
        <v>191990.74</v>
      </c>
      <c r="H335" s="30">
        <v>149646.79999999999</v>
      </c>
    </row>
    <row r="336" spans="1:8" ht="54.95" customHeight="1" x14ac:dyDescent="0.25">
      <c r="A336" s="71"/>
      <c r="B336" s="15" t="s">
        <v>55</v>
      </c>
      <c r="C336" s="4" t="s">
        <v>224</v>
      </c>
      <c r="D336" s="4" t="s">
        <v>232</v>
      </c>
      <c r="E336" s="4" t="s">
        <v>69</v>
      </c>
      <c r="F336" s="4" t="s">
        <v>819</v>
      </c>
      <c r="G336" s="30">
        <v>158775.16</v>
      </c>
      <c r="H336" s="30">
        <v>149955.16</v>
      </c>
    </row>
    <row r="337" spans="1:8" s="31" customFormat="1" ht="54.95" customHeight="1" x14ac:dyDescent="0.25">
      <c r="A337" s="71"/>
      <c r="B337" s="15" t="s">
        <v>55</v>
      </c>
      <c r="C337" s="4" t="s">
        <v>1604</v>
      </c>
      <c r="D337" s="5" t="s">
        <v>1396</v>
      </c>
      <c r="E337" s="15" t="s">
        <v>69</v>
      </c>
      <c r="F337" s="5" t="s">
        <v>1099</v>
      </c>
      <c r="G337" s="36">
        <v>153235.76999999999</v>
      </c>
      <c r="H337" s="37">
        <v>123724.85</v>
      </c>
    </row>
    <row r="338" spans="1:8" s="31" customFormat="1" ht="54.95" customHeight="1" x14ac:dyDescent="0.25">
      <c r="A338" s="71"/>
      <c r="B338" s="15" t="s">
        <v>55</v>
      </c>
      <c r="C338" s="4" t="s">
        <v>1604</v>
      </c>
      <c r="D338" s="5" t="s">
        <v>1395</v>
      </c>
      <c r="E338" s="15" t="s">
        <v>69</v>
      </c>
      <c r="F338" s="5" t="s">
        <v>881</v>
      </c>
      <c r="G338" s="36">
        <v>153916.09</v>
      </c>
      <c r="H338" s="37">
        <v>122298.64</v>
      </c>
    </row>
    <row r="339" spans="1:8" s="31" customFormat="1" ht="54.95" customHeight="1" x14ac:dyDescent="0.25">
      <c r="A339" s="71"/>
      <c r="B339" s="15" t="s">
        <v>55</v>
      </c>
      <c r="C339" s="4" t="s">
        <v>1604</v>
      </c>
      <c r="D339" s="5" t="s">
        <v>1397</v>
      </c>
      <c r="E339" s="15" t="s">
        <v>69</v>
      </c>
      <c r="F339" s="5" t="s">
        <v>1067</v>
      </c>
      <c r="G339" s="36">
        <v>96316.479999999996</v>
      </c>
      <c r="H339" s="37">
        <v>65847.23</v>
      </c>
    </row>
    <row r="340" spans="1:8" s="31" customFormat="1" ht="54.95" customHeight="1" x14ac:dyDescent="0.25">
      <c r="A340" s="71"/>
      <c r="B340" s="15" t="s">
        <v>55</v>
      </c>
      <c r="C340" s="4" t="s">
        <v>1604</v>
      </c>
      <c r="D340" s="5" t="s">
        <v>1398</v>
      </c>
      <c r="E340" s="15" t="s">
        <v>69</v>
      </c>
      <c r="F340" s="5" t="s">
        <v>12</v>
      </c>
      <c r="G340" s="36">
        <v>114407.27</v>
      </c>
      <c r="H340" s="37">
        <v>92383.87</v>
      </c>
    </row>
    <row r="341" spans="1:8" s="31" customFormat="1" ht="63" customHeight="1" x14ac:dyDescent="0.25">
      <c r="A341" s="71"/>
      <c r="B341" s="15" t="s">
        <v>55</v>
      </c>
      <c r="C341" s="4" t="s">
        <v>1604</v>
      </c>
      <c r="D341" s="5" t="s">
        <v>1402</v>
      </c>
      <c r="E341" s="15" t="s">
        <v>69</v>
      </c>
      <c r="F341" s="5" t="s">
        <v>1271</v>
      </c>
      <c r="G341" s="36">
        <v>137552.37</v>
      </c>
      <c r="H341" s="37">
        <v>82311.360000000001</v>
      </c>
    </row>
    <row r="342" spans="1:8" s="31" customFormat="1" ht="54.95" customHeight="1" x14ac:dyDescent="0.25">
      <c r="A342" s="71"/>
      <c r="B342" s="15" t="s">
        <v>55</v>
      </c>
      <c r="C342" s="4" t="s">
        <v>1604</v>
      </c>
      <c r="D342" s="5" t="s">
        <v>1400</v>
      </c>
      <c r="E342" s="15" t="s">
        <v>69</v>
      </c>
      <c r="F342" s="5" t="s">
        <v>268</v>
      </c>
      <c r="G342" s="36">
        <v>130407.13</v>
      </c>
      <c r="H342" s="37">
        <v>104749.52</v>
      </c>
    </row>
    <row r="343" spans="1:8" s="31" customFormat="1" ht="54.95" customHeight="1" x14ac:dyDescent="0.25">
      <c r="A343" s="71"/>
      <c r="B343" s="15" t="s">
        <v>55</v>
      </c>
      <c r="C343" s="4" t="s">
        <v>1604</v>
      </c>
      <c r="D343" s="5" t="s">
        <v>1399</v>
      </c>
      <c r="E343" s="15" t="s">
        <v>69</v>
      </c>
      <c r="F343" s="5" t="s">
        <v>1272</v>
      </c>
      <c r="G343" s="36">
        <v>119284.92</v>
      </c>
      <c r="H343" s="37">
        <v>95846.02</v>
      </c>
    </row>
    <row r="344" spans="1:8" s="31" customFormat="1" ht="54.95" customHeight="1" x14ac:dyDescent="0.25">
      <c r="A344" s="71"/>
      <c r="B344" s="15" t="s">
        <v>55</v>
      </c>
      <c r="C344" s="4" t="s">
        <v>1604</v>
      </c>
      <c r="D344" s="5" t="s">
        <v>1403</v>
      </c>
      <c r="E344" s="15" t="s">
        <v>69</v>
      </c>
      <c r="F344" s="5" t="s">
        <v>1273</v>
      </c>
      <c r="G344" s="36">
        <v>144049.07</v>
      </c>
      <c r="H344" s="37">
        <v>115682.96</v>
      </c>
    </row>
    <row r="345" spans="1:8" s="31" customFormat="1" ht="54.95" customHeight="1" x14ac:dyDescent="0.25">
      <c r="A345" s="71"/>
      <c r="B345" s="15" t="s">
        <v>55</v>
      </c>
      <c r="C345" s="4" t="s">
        <v>1604</v>
      </c>
      <c r="D345" s="5" t="s">
        <v>1405</v>
      </c>
      <c r="E345" s="15" t="s">
        <v>69</v>
      </c>
      <c r="F345" s="5" t="s">
        <v>1274</v>
      </c>
      <c r="G345" s="36">
        <v>188865.15</v>
      </c>
      <c r="H345" s="37">
        <v>112519.26</v>
      </c>
    </row>
    <row r="346" spans="1:8" s="31" customFormat="1" ht="54.95" customHeight="1" x14ac:dyDescent="0.25">
      <c r="A346" s="71"/>
      <c r="B346" s="15" t="s">
        <v>55</v>
      </c>
      <c r="C346" s="4" t="s">
        <v>1604</v>
      </c>
      <c r="D346" s="5" t="s">
        <v>1401</v>
      </c>
      <c r="E346" s="15" t="s">
        <v>69</v>
      </c>
      <c r="F346" s="5" t="s">
        <v>1275</v>
      </c>
      <c r="G346" s="36">
        <v>137315.21</v>
      </c>
      <c r="H346" s="37">
        <v>110882.03</v>
      </c>
    </row>
    <row r="347" spans="1:8" s="31" customFormat="1" ht="54.95" customHeight="1" x14ac:dyDescent="0.25">
      <c r="A347" s="71"/>
      <c r="B347" s="15" t="s">
        <v>55</v>
      </c>
      <c r="C347" s="4" t="s">
        <v>1604</v>
      </c>
      <c r="D347" s="5" t="s">
        <v>1404</v>
      </c>
      <c r="E347" s="15" t="s">
        <v>69</v>
      </c>
      <c r="F347" s="5" t="s">
        <v>1407</v>
      </c>
      <c r="G347" s="36">
        <v>152464.25</v>
      </c>
      <c r="H347" s="37">
        <v>122700.19</v>
      </c>
    </row>
    <row r="348" spans="1:8" s="31" customFormat="1" ht="54.95" customHeight="1" x14ac:dyDescent="0.25">
      <c r="A348" s="71"/>
      <c r="B348" s="15" t="s">
        <v>55</v>
      </c>
      <c r="C348" s="4" t="s">
        <v>1604</v>
      </c>
      <c r="D348" s="5" t="s">
        <v>1406</v>
      </c>
      <c r="E348" s="15" t="s">
        <v>69</v>
      </c>
      <c r="F348" s="5" t="s">
        <v>759</v>
      </c>
      <c r="G348" s="36">
        <v>150416.04999999999</v>
      </c>
      <c r="H348" s="37">
        <v>116346.82</v>
      </c>
    </row>
    <row r="349" spans="1:8" ht="54.95" customHeight="1" x14ac:dyDescent="0.25">
      <c r="A349" s="70" t="s">
        <v>826</v>
      </c>
      <c r="B349" s="15" t="s">
        <v>390</v>
      </c>
      <c r="C349" s="15" t="s">
        <v>597</v>
      </c>
      <c r="D349" s="15" t="s">
        <v>597</v>
      </c>
      <c r="E349" s="16" t="s">
        <v>398</v>
      </c>
      <c r="F349" s="16" t="s">
        <v>25</v>
      </c>
      <c r="G349" s="30">
        <v>994980</v>
      </c>
      <c r="H349" s="30">
        <v>845733</v>
      </c>
    </row>
    <row r="350" spans="1:8" ht="54.95" customHeight="1" x14ac:dyDescent="0.25">
      <c r="A350" s="71"/>
      <c r="B350" s="15" t="s">
        <v>390</v>
      </c>
      <c r="C350" s="15" t="s">
        <v>597</v>
      </c>
      <c r="D350" s="16" t="s">
        <v>598</v>
      </c>
      <c r="E350" s="16" t="s">
        <v>69</v>
      </c>
      <c r="F350" s="16" t="s">
        <v>599</v>
      </c>
      <c r="G350" s="30">
        <v>162064.07</v>
      </c>
      <c r="H350" s="30">
        <v>136944.14000000001</v>
      </c>
    </row>
    <row r="351" spans="1:8" ht="54.95" customHeight="1" x14ac:dyDescent="0.25">
      <c r="A351" s="71"/>
      <c r="B351" s="15" t="s">
        <v>390</v>
      </c>
      <c r="C351" s="15" t="s">
        <v>597</v>
      </c>
      <c r="D351" s="16" t="s">
        <v>600</v>
      </c>
      <c r="E351" s="16" t="s">
        <v>69</v>
      </c>
      <c r="F351" s="16" t="s">
        <v>601</v>
      </c>
      <c r="G351" s="30">
        <v>330190.17</v>
      </c>
      <c r="H351" s="30">
        <v>279010.69</v>
      </c>
    </row>
    <row r="352" spans="1:8" ht="54.95" customHeight="1" x14ac:dyDescent="0.25">
      <c r="A352" s="71"/>
      <c r="B352" s="15" t="s">
        <v>390</v>
      </c>
      <c r="C352" s="15" t="s">
        <v>597</v>
      </c>
      <c r="D352" s="16" t="s">
        <v>602</v>
      </c>
      <c r="E352" s="38" t="s">
        <v>69</v>
      </c>
      <c r="F352" s="16" t="s">
        <v>603</v>
      </c>
      <c r="G352" s="30">
        <v>286528.8</v>
      </c>
      <c r="H352" s="30">
        <v>240712.84</v>
      </c>
    </row>
    <row r="353" spans="1:8" ht="54.95" customHeight="1" x14ac:dyDescent="0.25">
      <c r="A353" s="71"/>
      <c r="B353" s="15" t="s">
        <v>390</v>
      </c>
      <c r="C353" s="15" t="s">
        <v>597</v>
      </c>
      <c r="D353" s="16" t="s">
        <v>604</v>
      </c>
      <c r="E353" s="16" t="s">
        <v>69</v>
      </c>
      <c r="F353" s="10" t="s">
        <v>605</v>
      </c>
      <c r="G353" s="30">
        <v>111328.69</v>
      </c>
      <c r="H353" s="30">
        <v>94629.39</v>
      </c>
    </row>
    <row r="354" spans="1:8" ht="54.95" customHeight="1" x14ac:dyDescent="0.25">
      <c r="A354" s="71"/>
      <c r="B354" s="15" t="s">
        <v>390</v>
      </c>
      <c r="C354" s="15" t="s">
        <v>597</v>
      </c>
      <c r="D354" s="16" t="s">
        <v>606</v>
      </c>
      <c r="E354" s="16" t="s">
        <v>69</v>
      </c>
      <c r="F354" s="16" t="s">
        <v>607</v>
      </c>
      <c r="G354" s="30">
        <v>207612.43</v>
      </c>
      <c r="H354" s="30">
        <v>176470.57</v>
      </c>
    </row>
    <row r="355" spans="1:8" ht="54.95" customHeight="1" x14ac:dyDescent="0.25">
      <c r="A355" s="71"/>
      <c r="B355" s="15" t="s">
        <v>390</v>
      </c>
      <c r="C355" s="15" t="s">
        <v>597</v>
      </c>
      <c r="D355" s="16" t="s">
        <v>608</v>
      </c>
      <c r="E355" s="16" t="s">
        <v>69</v>
      </c>
      <c r="F355" s="16" t="s">
        <v>609</v>
      </c>
      <c r="G355" s="30">
        <v>180349.44</v>
      </c>
      <c r="H355" s="30">
        <v>151313.18</v>
      </c>
    </row>
    <row r="356" spans="1:8" ht="54.95" customHeight="1" x14ac:dyDescent="0.25">
      <c r="A356" s="71"/>
      <c r="B356" s="15" t="s">
        <v>390</v>
      </c>
      <c r="C356" s="15" t="s">
        <v>597</v>
      </c>
      <c r="D356" s="16" t="s">
        <v>610</v>
      </c>
      <c r="E356" s="16" t="s">
        <v>69</v>
      </c>
      <c r="F356" s="16" t="s">
        <v>611</v>
      </c>
      <c r="G356" s="30">
        <v>290740.51</v>
      </c>
      <c r="H356" s="30">
        <v>239192.22</v>
      </c>
    </row>
    <row r="357" spans="1:8" ht="54.95" customHeight="1" x14ac:dyDescent="0.25">
      <c r="A357" s="71"/>
      <c r="B357" s="15" t="s">
        <v>390</v>
      </c>
      <c r="C357" s="15" t="s">
        <v>391</v>
      </c>
      <c r="D357" s="16" t="s">
        <v>612</v>
      </c>
      <c r="E357" s="16" t="s">
        <v>69</v>
      </c>
      <c r="F357" s="16" t="s">
        <v>613</v>
      </c>
      <c r="G357" s="30">
        <v>156743.23000000001</v>
      </c>
      <c r="H357" s="30">
        <v>148906.07</v>
      </c>
    </row>
    <row r="358" spans="1:8" ht="54.95" customHeight="1" x14ac:dyDescent="0.25">
      <c r="A358" s="71"/>
      <c r="B358" s="15" t="s">
        <v>390</v>
      </c>
      <c r="C358" s="15" t="s">
        <v>391</v>
      </c>
      <c r="D358" s="16" t="s">
        <v>614</v>
      </c>
      <c r="E358" s="16" t="s">
        <v>69</v>
      </c>
      <c r="F358" s="16" t="s">
        <v>615</v>
      </c>
      <c r="G358" s="30">
        <v>215161.55</v>
      </c>
      <c r="H358" s="30">
        <v>176174.28</v>
      </c>
    </row>
    <row r="359" spans="1:8" ht="54.95" customHeight="1" x14ac:dyDescent="0.25">
      <c r="A359" s="71"/>
      <c r="B359" s="15" t="s">
        <v>390</v>
      </c>
      <c r="C359" s="15" t="s">
        <v>391</v>
      </c>
      <c r="D359" s="16" t="s">
        <v>616</v>
      </c>
      <c r="E359" s="16" t="s">
        <v>69</v>
      </c>
      <c r="F359" s="16" t="s">
        <v>617</v>
      </c>
      <c r="G359" s="30">
        <v>126605.53</v>
      </c>
      <c r="H359" s="30">
        <v>99258.74</v>
      </c>
    </row>
    <row r="360" spans="1:8" ht="54.95" customHeight="1" x14ac:dyDescent="0.25">
      <c r="A360" s="71"/>
      <c r="B360" s="15" t="s">
        <v>390</v>
      </c>
      <c r="C360" s="15" t="s">
        <v>391</v>
      </c>
      <c r="D360" s="16" t="s">
        <v>618</v>
      </c>
      <c r="E360" s="16" t="s">
        <v>69</v>
      </c>
      <c r="F360" s="16" t="s">
        <v>619</v>
      </c>
      <c r="G360" s="30">
        <v>269729</v>
      </c>
      <c r="H360" s="30">
        <v>212789.21</v>
      </c>
    </row>
    <row r="361" spans="1:8" ht="54.95" customHeight="1" x14ac:dyDescent="0.25">
      <c r="A361" s="71"/>
      <c r="B361" s="15" t="s">
        <v>390</v>
      </c>
      <c r="C361" s="15" t="s">
        <v>391</v>
      </c>
      <c r="D361" s="16" t="s">
        <v>620</v>
      </c>
      <c r="E361" s="16" t="s">
        <v>69</v>
      </c>
      <c r="F361" s="16" t="s">
        <v>526</v>
      </c>
      <c r="G361" s="30">
        <v>253100.9</v>
      </c>
      <c r="H361" s="30">
        <v>239889.03</v>
      </c>
    </row>
    <row r="362" spans="1:8" ht="54.95" customHeight="1" x14ac:dyDescent="0.25">
      <c r="A362" s="71"/>
      <c r="B362" s="15" t="s">
        <v>390</v>
      </c>
      <c r="C362" s="15" t="s">
        <v>391</v>
      </c>
      <c r="D362" s="16" t="s">
        <v>621</v>
      </c>
      <c r="E362" s="16" t="s">
        <v>69</v>
      </c>
      <c r="F362" s="16" t="s">
        <v>622</v>
      </c>
      <c r="G362" s="30">
        <v>184653</v>
      </c>
      <c r="H362" s="30">
        <v>122849.6428959</v>
      </c>
    </row>
    <row r="363" spans="1:8" ht="54.95" customHeight="1" x14ac:dyDescent="0.25">
      <c r="A363" s="71"/>
      <c r="B363" s="15" t="s">
        <v>390</v>
      </c>
      <c r="C363" s="15" t="s">
        <v>391</v>
      </c>
      <c r="D363" s="16" t="s">
        <v>623</v>
      </c>
      <c r="E363" s="16" t="s">
        <v>69</v>
      </c>
      <c r="F363" s="16" t="s">
        <v>624</v>
      </c>
      <c r="G363" s="30">
        <v>155434.67000000001</v>
      </c>
      <c r="H363" s="30">
        <v>147414.24</v>
      </c>
    </row>
    <row r="364" spans="1:8" ht="54.95" customHeight="1" x14ac:dyDescent="0.25">
      <c r="A364" s="71"/>
      <c r="B364" s="15" t="s">
        <v>390</v>
      </c>
      <c r="C364" s="15" t="s">
        <v>391</v>
      </c>
      <c r="D364" s="16" t="s">
        <v>625</v>
      </c>
      <c r="E364" s="16" t="s">
        <v>69</v>
      </c>
      <c r="F364" s="16" t="s">
        <v>587</v>
      </c>
      <c r="G364" s="30">
        <v>214596.52499999999</v>
      </c>
      <c r="H364" s="30">
        <v>188802.03</v>
      </c>
    </row>
    <row r="365" spans="1:8" ht="54.95" customHeight="1" x14ac:dyDescent="0.25">
      <c r="A365" s="71"/>
      <c r="B365" s="15" t="s">
        <v>390</v>
      </c>
      <c r="C365" s="15" t="s">
        <v>391</v>
      </c>
      <c r="D365" s="16" t="s">
        <v>626</v>
      </c>
      <c r="E365" s="16" t="s">
        <v>69</v>
      </c>
      <c r="F365" s="16" t="s">
        <v>627</v>
      </c>
      <c r="G365" s="30">
        <v>231441.8</v>
      </c>
      <c r="H365" s="30">
        <v>196447.8</v>
      </c>
    </row>
    <row r="366" spans="1:8" ht="54.95" customHeight="1" x14ac:dyDescent="0.25">
      <c r="A366" s="71"/>
      <c r="B366" s="15" t="s">
        <v>390</v>
      </c>
      <c r="C366" s="15" t="s">
        <v>391</v>
      </c>
      <c r="D366" s="16" t="s">
        <v>628</v>
      </c>
      <c r="E366" s="16" t="s">
        <v>69</v>
      </c>
      <c r="F366" s="16" t="s">
        <v>629</v>
      </c>
      <c r="G366" s="30">
        <v>159404.32</v>
      </c>
      <c r="H366" s="30">
        <v>150860.25</v>
      </c>
    </row>
    <row r="367" spans="1:8" ht="54.95" customHeight="1" x14ac:dyDescent="0.25">
      <c r="A367" s="71"/>
      <c r="B367" s="15" t="s">
        <v>390</v>
      </c>
      <c r="C367" s="15" t="s">
        <v>391</v>
      </c>
      <c r="D367" s="16" t="s">
        <v>630</v>
      </c>
      <c r="E367" s="16" t="s">
        <v>69</v>
      </c>
      <c r="F367" s="16" t="s">
        <v>631</v>
      </c>
      <c r="G367" s="30">
        <v>293753.03999999998</v>
      </c>
      <c r="H367" s="30">
        <v>234385.55</v>
      </c>
    </row>
    <row r="368" spans="1:8" ht="54.95" customHeight="1" x14ac:dyDescent="0.25">
      <c r="A368" s="71"/>
      <c r="B368" s="15" t="s">
        <v>390</v>
      </c>
      <c r="C368" s="15" t="s">
        <v>391</v>
      </c>
      <c r="D368" s="16" t="s">
        <v>632</v>
      </c>
      <c r="E368" s="16" t="s">
        <v>69</v>
      </c>
      <c r="F368" s="16" t="s">
        <v>633</v>
      </c>
      <c r="G368" s="30">
        <v>198391.06</v>
      </c>
      <c r="H368" s="30">
        <v>188471.51</v>
      </c>
    </row>
    <row r="369" spans="1:8" ht="54.95" customHeight="1" x14ac:dyDescent="0.25">
      <c r="A369" s="71"/>
      <c r="B369" s="15" t="s">
        <v>390</v>
      </c>
      <c r="C369" s="15" t="s">
        <v>391</v>
      </c>
      <c r="D369" s="16" t="s">
        <v>634</v>
      </c>
      <c r="E369" s="16" t="s">
        <v>69</v>
      </c>
      <c r="F369" s="16" t="s">
        <v>635</v>
      </c>
      <c r="G369" s="30">
        <v>231469.74</v>
      </c>
      <c r="H369" s="30">
        <v>177097.5</v>
      </c>
    </row>
    <row r="370" spans="1:8" ht="54.95" customHeight="1" x14ac:dyDescent="0.25">
      <c r="A370" s="71"/>
      <c r="B370" s="15" t="s">
        <v>390</v>
      </c>
      <c r="C370" s="15" t="s">
        <v>391</v>
      </c>
      <c r="D370" s="16" t="s">
        <v>636</v>
      </c>
      <c r="E370" s="16" t="s">
        <v>69</v>
      </c>
      <c r="F370" s="16" t="s">
        <v>637</v>
      </c>
      <c r="G370" s="30">
        <v>260135.91</v>
      </c>
      <c r="H370" s="30">
        <v>247103.1</v>
      </c>
    </row>
    <row r="371" spans="1:8" ht="54.95" customHeight="1" x14ac:dyDescent="0.25">
      <c r="A371" s="71"/>
      <c r="B371" s="15" t="s">
        <v>390</v>
      </c>
      <c r="C371" s="15" t="s">
        <v>391</v>
      </c>
      <c r="D371" s="16" t="s">
        <v>638</v>
      </c>
      <c r="E371" s="16" t="s">
        <v>69</v>
      </c>
      <c r="F371" s="16" t="s">
        <v>639</v>
      </c>
      <c r="G371" s="30">
        <v>190090.34</v>
      </c>
      <c r="H371" s="30">
        <v>171556.53</v>
      </c>
    </row>
    <row r="372" spans="1:8" ht="54.95" customHeight="1" x14ac:dyDescent="0.25">
      <c r="A372" s="71"/>
      <c r="B372" s="15" t="s">
        <v>390</v>
      </c>
      <c r="C372" s="15" t="s">
        <v>391</v>
      </c>
      <c r="D372" s="16" t="s">
        <v>640</v>
      </c>
      <c r="E372" s="16" t="s">
        <v>69</v>
      </c>
      <c r="F372" s="16" t="s">
        <v>641</v>
      </c>
      <c r="G372" s="30">
        <v>257714.94</v>
      </c>
      <c r="H372" s="30">
        <v>243411.76</v>
      </c>
    </row>
    <row r="373" spans="1:8" ht="54.95" customHeight="1" x14ac:dyDescent="0.25">
      <c r="A373" s="71"/>
      <c r="B373" s="15" t="s">
        <v>390</v>
      </c>
      <c r="C373" s="15" t="s">
        <v>391</v>
      </c>
      <c r="D373" s="16" t="s">
        <v>642</v>
      </c>
      <c r="E373" s="16" t="s">
        <v>69</v>
      </c>
      <c r="F373" s="16" t="s">
        <v>643</v>
      </c>
      <c r="G373" s="30">
        <v>210659.88</v>
      </c>
      <c r="H373" s="30">
        <v>164146.18</v>
      </c>
    </row>
    <row r="374" spans="1:8" ht="54.95" customHeight="1" x14ac:dyDescent="0.25">
      <c r="A374" s="71"/>
      <c r="B374" s="15" t="s">
        <v>390</v>
      </c>
      <c r="C374" s="15" t="s">
        <v>391</v>
      </c>
      <c r="D374" s="16" t="s">
        <v>644</v>
      </c>
      <c r="E374" s="16" t="s">
        <v>69</v>
      </c>
      <c r="F374" s="16" t="s">
        <v>645</v>
      </c>
      <c r="G374" s="30">
        <v>238012.85</v>
      </c>
      <c r="H374" s="30">
        <v>225874.19</v>
      </c>
    </row>
    <row r="375" spans="1:8" ht="54.95" customHeight="1" x14ac:dyDescent="0.25">
      <c r="A375" s="71"/>
      <c r="B375" s="15" t="s">
        <v>390</v>
      </c>
      <c r="C375" s="15" t="s">
        <v>391</v>
      </c>
      <c r="D375" s="16" t="s">
        <v>646</v>
      </c>
      <c r="E375" s="16" t="s">
        <v>69</v>
      </c>
      <c r="F375" s="16" t="s">
        <v>647</v>
      </c>
      <c r="G375" s="30">
        <v>205586.92</v>
      </c>
      <c r="H375" s="30">
        <v>194999.19</v>
      </c>
    </row>
    <row r="376" spans="1:8" ht="54.95" customHeight="1" x14ac:dyDescent="0.25">
      <c r="A376" s="71"/>
      <c r="B376" s="15" t="s">
        <v>390</v>
      </c>
      <c r="C376" s="15" t="s">
        <v>391</v>
      </c>
      <c r="D376" s="16" t="s">
        <v>648</v>
      </c>
      <c r="E376" s="16" t="s">
        <v>69</v>
      </c>
      <c r="F376" s="16" t="s">
        <v>649</v>
      </c>
      <c r="G376" s="30">
        <v>213230.57</v>
      </c>
      <c r="H376" s="30">
        <v>202569.04</v>
      </c>
    </row>
    <row r="377" spans="1:8" ht="54.95" customHeight="1" x14ac:dyDescent="0.25">
      <c r="A377" s="71"/>
      <c r="B377" s="15" t="s">
        <v>390</v>
      </c>
      <c r="C377" s="15" t="s">
        <v>391</v>
      </c>
      <c r="D377" s="16" t="s">
        <v>650</v>
      </c>
      <c r="E377" s="16" t="s">
        <v>69</v>
      </c>
      <c r="F377" s="16" t="s">
        <v>651</v>
      </c>
      <c r="G377" s="30">
        <v>247178</v>
      </c>
      <c r="H377" s="30">
        <v>234819.1</v>
      </c>
    </row>
    <row r="378" spans="1:8" ht="54.95" customHeight="1" x14ac:dyDescent="0.25">
      <c r="A378" s="71"/>
      <c r="B378" s="15" t="s">
        <v>390</v>
      </c>
      <c r="C378" s="15" t="s">
        <v>391</v>
      </c>
      <c r="D378" s="16" t="s">
        <v>652</v>
      </c>
      <c r="E378" s="16" t="s">
        <v>69</v>
      </c>
      <c r="F378" s="16" t="s">
        <v>653</v>
      </c>
      <c r="G378" s="30">
        <v>94435.08</v>
      </c>
      <c r="H378" s="30">
        <v>85218.22</v>
      </c>
    </row>
    <row r="379" spans="1:8" ht="54.95" customHeight="1" x14ac:dyDescent="0.25">
      <c r="A379" s="71"/>
      <c r="B379" s="15" t="s">
        <v>390</v>
      </c>
      <c r="C379" s="15" t="s">
        <v>391</v>
      </c>
      <c r="D379" s="16" t="s">
        <v>654</v>
      </c>
      <c r="E379" s="16" t="s">
        <v>69</v>
      </c>
      <c r="F379" s="16" t="s">
        <v>655</v>
      </c>
      <c r="G379" s="30">
        <v>161359.15</v>
      </c>
      <c r="H379" s="30">
        <v>141996.04999999999</v>
      </c>
    </row>
    <row r="380" spans="1:8" ht="54.95" customHeight="1" x14ac:dyDescent="0.25">
      <c r="A380" s="71"/>
      <c r="B380" s="15" t="s">
        <v>390</v>
      </c>
      <c r="C380" s="15" t="s">
        <v>391</v>
      </c>
      <c r="D380" s="16" t="s">
        <v>656</v>
      </c>
      <c r="E380" s="16" t="s">
        <v>69</v>
      </c>
      <c r="F380" s="16" t="s">
        <v>657</v>
      </c>
      <c r="G380" s="30">
        <v>178500</v>
      </c>
      <c r="H380" s="30">
        <v>135660</v>
      </c>
    </row>
    <row r="381" spans="1:8" ht="54.95" customHeight="1" x14ac:dyDescent="0.25">
      <c r="A381" s="71"/>
      <c r="B381" s="15" t="s">
        <v>390</v>
      </c>
      <c r="C381" s="15" t="s">
        <v>391</v>
      </c>
      <c r="D381" s="16" t="s">
        <v>658</v>
      </c>
      <c r="E381" s="16" t="s">
        <v>69</v>
      </c>
      <c r="F381" s="16" t="s">
        <v>659</v>
      </c>
      <c r="G381" s="30">
        <v>177503.89</v>
      </c>
      <c r="H381" s="30">
        <v>146334.21</v>
      </c>
    </row>
    <row r="382" spans="1:8" ht="54.95" customHeight="1" x14ac:dyDescent="0.25">
      <c r="A382" s="71"/>
      <c r="B382" s="15" t="s">
        <v>390</v>
      </c>
      <c r="C382" s="15" t="s">
        <v>391</v>
      </c>
      <c r="D382" s="16" t="s">
        <v>660</v>
      </c>
      <c r="E382" s="16" t="s">
        <v>69</v>
      </c>
      <c r="F382" s="16" t="s">
        <v>661</v>
      </c>
      <c r="G382" s="30">
        <v>157663.98000000001</v>
      </c>
      <c r="H382" s="30">
        <v>149780.78</v>
      </c>
    </row>
    <row r="383" spans="1:8" ht="54.95" customHeight="1" x14ac:dyDescent="0.25">
      <c r="A383" s="71"/>
      <c r="B383" s="15" t="s">
        <v>390</v>
      </c>
      <c r="C383" s="15" t="s">
        <v>391</v>
      </c>
      <c r="D383" s="16" t="s">
        <v>662</v>
      </c>
      <c r="E383" s="16" t="s">
        <v>69</v>
      </c>
      <c r="F383" s="16" t="s">
        <v>663</v>
      </c>
      <c r="G383" s="30">
        <v>140842.53</v>
      </c>
      <c r="H383" s="30">
        <v>118335.89</v>
      </c>
    </row>
    <row r="384" spans="1:8" ht="54.95" customHeight="1" x14ac:dyDescent="0.25">
      <c r="A384" s="71"/>
      <c r="B384" s="15" t="s">
        <v>390</v>
      </c>
      <c r="C384" s="15" t="s">
        <v>391</v>
      </c>
      <c r="D384" s="16" t="s">
        <v>664</v>
      </c>
      <c r="E384" s="16" t="s">
        <v>69</v>
      </c>
      <c r="F384" s="16" t="s">
        <v>665</v>
      </c>
      <c r="G384" s="30">
        <v>187287.38</v>
      </c>
      <c r="H384" s="30">
        <v>140390.62</v>
      </c>
    </row>
    <row r="385" spans="1:8" ht="54.95" customHeight="1" x14ac:dyDescent="0.25">
      <c r="A385" s="71"/>
      <c r="B385" s="15" t="s">
        <v>390</v>
      </c>
      <c r="C385" s="15" t="s">
        <v>391</v>
      </c>
      <c r="D385" s="16" t="s">
        <v>666</v>
      </c>
      <c r="E385" s="16" t="s">
        <v>69</v>
      </c>
      <c r="F385" s="16" t="s">
        <v>667</v>
      </c>
      <c r="G385" s="30">
        <v>147049.16</v>
      </c>
      <c r="H385" s="30">
        <v>136285.16</v>
      </c>
    </row>
    <row r="386" spans="1:8" ht="54.95" customHeight="1" x14ac:dyDescent="0.25">
      <c r="A386" s="71"/>
      <c r="B386" s="15" t="s">
        <v>390</v>
      </c>
      <c r="C386" s="15" t="s">
        <v>391</v>
      </c>
      <c r="D386" s="16" t="s">
        <v>668</v>
      </c>
      <c r="E386" s="16" t="s">
        <v>69</v>
      </c>
      <c r="F386" s="16" t="s">
        <v>669</v>
      </c>
      <c r="G386" s="30">
        <v>180029.54</v>
      </c>
      <c r="H386" s="30">
        <v>144599.73000000001</v>
      </c>
    </row>
    <row r="387" spans="1:8" ht="54.95" customHeight="1" x14ac:dyDescent="0.25">
      <c r="A387" s="71"/>
      <c r="B387" s="15" t="s">
        <v>390</v>
      </c>
      <c r="C387" s="15" t="s">
        <v>391</v>
      </c>
      <c r="D387" s="16" t="s">
        <v>670</v>
      </c>
      <c r="E387" s="16" t="s">
        <v>69</v>
      </c>
      <c r="F387" s="16" t="s">
        <v>26</v>
      </c>
      <c r="G387" s="30">
        <v>143076.25</v>
      </c>
      <c r="H387" s="30">
        <v>135922.44</v>
      </c>
    </row>
    <row r="388" spans="1:8" ht="54.95" customHeight="1" x14ac:dyDescent="0.25">
      <c r="A388" s="71"/>
      <c r="B388" s="15" t="s">
        <v>390</v>
      </c>
      <c r="C388" s="15" t="s">
        <v>391</v>
      </c>
      <c r="D388" s="16" t="s">
        <v>671</v>
      </c>
      <c r="E388" s="16" t="s">
        <v>69</v>
      </c>
      <c r="F388" s="16" t="s">
        <v>672</v>
      </c>
      <c r="G388" s="30">
        <v>150994</v>
      </c>
      <c r="H388" s="30">
        <v>134988.64000000001</v>
      </c>
    </row>
    <row r="389" spans="1:8" ht="54.95" customHeight="1" x14ac:dyDescent="0.25">
      <c r="A389" s="71"/>
      <c r="B389" s="15" t="s">
        <v>390</v>
      </c>
      <c r="C389" s="15" t="s">
        <v>391</v>
      </c>
      <c r="D389" s="16" t="s">
        <v>673</v>
      </c>
      <c r="E389" s="16" t="s">
        <v>69</v>
      </c>
      <c r="F389" s="16" t="s">
        <v>674</v>
      </c>
      <c r="G389" s="30">
        <v>178701.04</v>
      </c>
      <c r="H389" s="30">
        <v>144301.09</v>
      </c>
    </row>
    <row r="390" spans="1:8" ht="54.95" customHeight="1" x14ac:dyDescent="0.25">
      <c r="A390" s="71"/>
      <c r="B390" s="15" t="s">
        <v>390</v>
      </c>
      <c r="C390" s="15" t="s">
        <v>391</v>
      </c>
      <c r="D390" s="16" t="s">
        <v>675</v>
      </c>
      <c r="E390" s="16" t="s">
        <v>69</v>
      </c>
      <c r="F390" s="16" t="s">
        <v>27</v>
      </c>
      <c r="G390" s="30">
        <v>150440.37441300001</v>
      </c>
      <c r="H390" s="30">
        <v>140917.49</v>
      </c>
    </row>
    <row r="391" spans="1:8" ht="54.95" customHeight="1" x14ac:dyDescent="0.25">
      <c r="A391" s="71"/>
      <c r="B391" s="15" t="s">
        <v>390</v>
      </c>
      <c r="C391" s="15" t="s">
        <v>391</v>
      </c>
      <c r="D391" s="16" t="s">
        <v>676</v>
      </c>
      <c r="E391" s="16" t="s">
        <v>69</v>
      </c>
      <c r="F391" s="16" t="s">
        <v>677</v>
      </c>
      <c r="G391" s="30">
        <v>99393.83</v>
      </c>
      <c r="H391" s="30">
        <v>90398.69</v>
      </c>
    </row>
    <row r="392" spans="1:8" ht="54.95" customHeight="1" x14ac:dyDescent="0.25">
      <c r="A392" s="71"/>
      <c r="B392" s="15" t="s">
        <v>390</v>
      </c>
      <c r="C392" s="15" t="s">
        <v>391</v>
      </c>
      <c r="D392" s="16" t="s">
        <v>678</v>
      </c>
      <c r="E392" s="16" t="s">
        <v>69</v>
      </c>
      <c r="F392" s="16" t="s">
        <v>679</v>
      </c>
      <c r="G392" s="30">
        <v>121846</v>
      </c>
      <c r="H392" s="30">
        <v>115388.16</v>
      </c>
    </row>
    <row r="393" spans="1:8" ht="54.95" customHeight="1" x14ac:dyDescent="0.25">
      <c r="A393" s="71"/>
      <c r="B393" s="15" t="s">
        <v>390</v>
      </c>
      <c r="C393" s="15" t="s">
        <v>391</v>
      </c>
      <c r="D393" s="16" t="s">
        <v>680</v>
      </c>
      <c r="E393" s="16" t="s">
        <v>69</v>
      </c>
      <c r="F393" s="16" t="s">
        <v>681</v>
      </c>
      <c r="G393" s="30">
        <v>136030.32</v>
      </c>
      <c r="H393" s="30">
        <v>107314.32</v>
      </c>
    </row>
    <row r="394" spans="1:8" ht="99" customHeight="1" x14ac:dyDescent="0.25">
      <c r="A394" s="71"/>
      <c r="B394" s="15" t="s">
        <v>390</v>
      </c>
      <c r="C394" s="15" t="s">
        <v>391</v>
      </c>
      <c r="D394" s="16" t="s">
        <v>682</v>
      </c>
      <c r="E394" s="16" t="s">
        <v>69</v>
      </c>
      <c r="F394" s="16" t="s">
        <v>683</v>
      </c>
      <c r="G394" s="30">
        <v>141369.60000000001</v>
      </c>
      <c r="H394" s="30">
        <v>110126.92</v>
      </c>
    </row>
    <row r="395" spans="1:8" ht="54.95" customHeight="1" x14ac:dyDescent="0.25">
      <c r="A395" s="71"/>
      <c r="B395" s="15" t="s">
        <v>390</v>
      </c>
      <c r="C395" s="15" t="s">
        <v>391</v>
      </c>
      <c r="D395" s="16" t="s">
        <v>684</v>
      </c>
      <c r="E395" s="16" t="s">
        <v>69</v>
      </c>
      <c r="F395" s="16" t="s">
        <v>685</v>
      </c>
      <c r="G395" s="30">
        <v>170318.82</v>
      </c>
      <c r="H395" s="30">
        <v>134534.84</v>
      </c>
    </row>
    <row r="396" spans="1:8" ht="54.95" customHeight="1" x14ac:dyDescent="0.25">
      <c r="A396" s="71"/>
      <c r="B396" s="15" t="s">
        <v>390</v>
      </c>
      <c r="C396" s="15" t="s">
        <v>391</v>
      </c>
      <c r="D396" s="16" t="s">
        <v>686</v>
      </c>
      <c r="E396" s="16" t="s">
        <v>69</v>
      </c>
      <c r="F396" s="16" t="s">
        <v>687</v>
      </c>
      <c r="G396" s="30">
        <v>265221.92</v>
      </c>
      <c r="H396" s="30">
        <v>249786</v>
      </c>
    </row>
    <row r="397" spans="1:8" ht="54.95" customHeight="1" x14ac:dyDescent="0.25">
      <c r="A397" s="71"/>
      <c r="B397" s="15" t="s">
        <v>390</v>
      </c>
      <c r="C397" s="15" t="s">
        <v>391</v>
      </c>
      <c r="D397" s="15" t="s">
        <v>392</v>
      </c>
      <c r="E397" s="16" t="s">
        <v>69</v>
      </c>
      <c r="F397" s="15" t="s">
        <v>393</v>
      </c>
      <c r="G397" s="30">
        <v>218728.76</v>
      </c>
      <c r="H397" s="30">
        <v>202520.95999999999</v>
      </c>
    </row>
    <row r="398" spans="1:8" ht="54.95" customHeight="1" x14ac:dyDescent="0.25">
      <c r="A398" s="71"/>
      <c r="B398" s="15" t="s">
        <v>390</v>
      </c>
      <c r="C398" s="15" t="s">
        <v>391</v>
      </c>
      <c r="D398" s="15" t="s">
        <v>394</v>
      </c>
      <c r="E398" s="16" t="s">
        <v>69</v>
      </c>
      <c r="F398" s="15" t="s">
        <v>395</v>
      </c>
      <c r="G398" s="30">
        <v>111226.56</v>
      </c>
      <c r="H398" s="30">
        <v>99670.12</v>
      </c>
    </row>
    <row r="399" spans="1:8" ht="54.95" customHeight="1" x14ac:dyDescent="0.25">
      <c r="A399" s="71"/>
      <c r="B399" s="15" t="s">
        <v>390</v>
      </c>
      <c r="C399" s="39" t="s">
        <v>870</v>
      </c>
      <c r="D399" s="39" t="s">
        <v>871</v>
      </c>
      <c r="E399" s="16" t="s">
        <v>69</v>
      </c>
      <c r="F399" s="39" t="s">
        <v>872</v>
      </c>
      <c r="G399" s="40">
        <v>581123.32999999996</v>
      </c>
      <c r="H399" s="34">
        <v>581123.32999999996</v>
      </c>
    </row>
    <row r="400" spans="1:8" ht="54.95" customHeight="1" x14ac:dyDescent="0.25">
      <c r="A400" s="71"/>
      <c r="B400" s="15" t="s">
        <v>390</v>
      </c>
      <c r="C400" s="39" t="s">
        <v>870</v>
      </c>
      <c r="D400" s="39" t="s">
        <v>873</v>
      </c>
      <c r="E400" s="16" t="s">
        <v>69</v>
      </c>
      <c r="F400" s="39" t="s">
        <v>874</v>
      </c>
      <c r="G400" s="40">
        <v>1825788.89</v>
      </c>
      <c r="H400" s="41">
        <v>1825788.89</v>
      </c>
    </row>
    <row r="401" spans="1:8" ht="54.95" customHeight="1" x14ac:dyDescent="0.25">
      <c r="A401" s="71"/>
      <c r="B401" s="15" t="s">
        <v>390</v>
      </c>
      <c r="C401" s="39" t="s">
        <v>870</v>
      </c>
      <c r="D401" s="39" t="s">
        <v>875</v>
      </c>
      <c r="E401" s="16" t="s">
        <v>69</v>
      </c>
      <c r="F401" s="39" t="s">
        <v>687</v>
      </c>
      <c r="G401" s="34">
        <v>1451436.84</v>
      </c>
      <c r="H401" s="41">
        <v>1442873.36</v>
      </c>
    </row>
    <row r="402" spans="1:8" ht="54.95" customHeight="1" x14ac:dyDescent="0.25">
      <c r="A402" s="71"/>
      <c r="B402" s="15" t="s">
        <v>390</v>
      </c>
      <c r="C402" s="39" t="s">
        <v>870</v>
      </c>
      <c r="D402" s="39" t="s">
        <v>876</v>
      </c>
      <c r="E402" s="16" t="s">
        <v>69</v>
      </c>
      <c r="F402" s="39" t="s">
        <v>235</v>
      </c>
      <c r="G402" s="34">
        <v>3267419.68</v>
      </c>
      <c r="H402" s="41">
        <v>3267419.68</v>
      </c>
    </row>
    <row r="403" spans="1:8" ht="54.95" customHeight="1" x14ac:dyDescent="0.25">
      <c r="A403" s="71"/>
      <c r="B403" s="15" t="s">
        <v>390</v>
      </c>
      <c r="C403" s="39" t="s">
        <v>870</v>
      </c>
      <c r="D403" s="39" t="s">
        <v>877</v>
      </c>
      <c r="E403" s="16" t="s">
        <v>69</v>
      </c>
      <c r="F403" s="39" t="s">
        <v>227</v>
      </c>
      <c r="G403" s="34">
        <v>1108919.8400000001</v>
      </c>
      <c r="H403" s="41">
        <v>942581.86</v>
      </c>
    </row>
    <row r="404" spans="1:8" ht="54.95" customHeight="1" x14ac:dyDescent="0.25">
      <c r="A404" s="71"/>
      <c r="B404" s="15" t="s">
        <v>390</v>
      </c>
      <c r="C404" s="39" t="s">
        <v>870</v>
      </c>
      <c r="D404" s="39" t="s">
        <v>878</v>
      </c>
      <c r="E404" s="16" t="s">
        <v>69</v>
      </c>
      <c r="F404" s="39" t="s">
        <v>879</v>
      </c>
      <c r="G404" s="34">
        <v>1780793.33</v>
      </c>
      <c r="H404" s="41">
        <v>1780793.33</v>
      </c>
    </row>
    <row r="405" spans="1:8" ht="54.95" customHeight="1" x14ac:dyDescent="0.25">
      <c r="A405" s="71"/>
      <c r="B405" s="15" t="s">
        <v>390</v>
      </c>
      <c r="C405" s="39" t="s">
        <v>870</v>
      </c>
      <c r="D405" s="39" t="s">
        <v>880</v>
      </c>
      <c r="E405" s="16" t="s">
        <v>69</v>
      </c>
      <c r="F405" s="39" t="s">
        <v>881</v>
      </c>
      <c r="G405" s="34">
        <v>1399709.55</v>
      </c>
      <c r="H405" s="41">
        <v>1399709.55</v>
      </c>
    </row>
    <row r="406" spans="1:8" ht="54.95" customHeight="1" x14ac:dyDescent="0.25">
      <c r="A406" s="71"/>
      <c r="B406" s="15" t="s">
        <v>390</v>
      </c>
      <c r="C406" s="39" t="s">
        <v>870</v>
      </c>
      <c r="D406" s="39" t="s">
        <v>882</v>
      </c>
      <c r="E406" s="16" t="s">
        <v>69</v>
      </c>
      <c r="F406" s="39" t="s">
        <v>883</v>
      </c>
      <c r="G406" s="34">
        <v>2236805</v>
      </c>
      <c r="H406" s="41">
        <v>2153941.15</v>
      </c>
    </row>
    <row r="407" spans="1:8" ht="54.95" customHeight="1" x14ac:dyDescent="0.25">
      <c r="A407" s="71"/>
      <c r="B407" s="15" t="s">
        <v>390</v>
      </c>
      <c r="C407" s="39" t="s">
        <v>870</v>
      </c>
      <c r="D407" s="39" t="s">
        <v>884</v>
      </c>
      <c r="E407" s="16" t="s">
        <v>69</v>
      </c>
      <c r="F407" s="39" t="s">
        <v>885</v>
      </c>
      <c r="G407" s="34">
        <v>1865065.6</v>
      </c>
      <c r="H407" s="41">
        <v>1865065.6</v>
      </c>
    </row>
    <row r="408" spans="1:8" ht="54.95" customHeight="1" x14ac:dyDescent="0.25">
      <c r="A408" s="71"/>
      <c r="B408" s="15" t="s">
        <v>390</v>
      </c>
      <c r="C408" s="39" t="s">
        <v>870</v>
      </c>
      <c r="D408" s="39" t="s">
        <v>886</v>
      </c>
      <c r="E408" s="16" t="s">
        <v>69</v>
      </c>
      <c r="F408" s="39" t="s">
        <v>887</v>
      </c>
      <c r="G408" s="34">
        <v>1044970</v>
      </c>
      <c r="H408" s="34">
        <v>1044970</v>
      </c>
    </row>
    <row r="409" spans="1:8" ht="54.95" customHeight="1" x14ac:dyDescent="0.25">
      <c r="A409" s="71"/>
      <c r="B409" s="15" t="s">
        <v>390</v>
      </c>
      <c r="C409" s="39" t="s">
        <v>870</v>
      </c>
      <c r="D409" s="39" t="s">
        <v>888</v>
      </c>
      <c r="E409" s="16" t="s">
        <v>69</v>
      </c>
      <c r="F409" s="39" t="s">
        <v>889</v>
      </c>
      <c r="G409" s="40">
        <v>1183997</v>
      </c>
      <c r="H409" s="40">
        <v>1183997</v>
      </c>
    </row>
    <row r="410" spans="1:8" ht="54.95" customHeight="1" x14ac:dyDescent="0.25">
      <c r="A410" s="71"/>
      <c r="B410" s="15" t="s">
        <v>390</v>
      </c>
      <c r="C410" s="39" t="s">
        <v>870</v>
      </c>
      <c r="D410" s="39" t="s">
        <v>890</v>
      </c>
      <c r="E410" s="16" t="s">
        <v>69</v>
      </c>
      <c r="F410" s="42" t="s">
        <v>891</v>
      </c>
      <c r="G410" s="40">
        <v>3103340</v>
      </c>
      <c r="H410" s="40">
        <v>3103340</v>
      </c>
    </row>
    <row r="411" spans="1:8" ht="54.95" customHeight="1" x14ac:dyDescent="0.25">
      <c r="A411" s="71"/>
      <c r="B411" s="15" t="s">
        <v>390</v>
      </c>
      <c r="C411" s="39" t="s">
        <v>870</v>
      </c>
      <c r="D411" s="39" t="s">
        <v>892</v>
      </c>
      <c r="E411" s="16" t="s">
        <v>69</v>
      </c>
      <c r="F411" s="39" t="s">
        <v>893</v>
      </c>
      <c r="G411" s="34">
        <v>716060</v>
      </c>
      <c r="H411" s="41">
        <v>716060</v>
      </c>
    </row>
    <row r="412" spans="1:8" ht="54.95" customHeight="1" x14ac:dyDescent="0.25">
      <c r="A412" s="71"/>
      <c r="B412" s="15" t="s">
        <v>390</v>
      </c>
      <c r="C412" s="39" t="s">
        <v>870</v>
      </c>
      <c r="D412" s="39" t="s">
        <v>894</v>
      </c>
      <c r="E412" s="16" t="s">
        <v>69</v>
      </c>
      <c r="F412" s="39" t="s">
        <v>895</v>
      </c>
      <c r="G412" s="34">
        <v>887068.5</v>
      </c>
      <c r="H412" s="41">
        <v>887068.5</v>
      </c>
    </row>
    <row r="413" spans="1:8" ht="54.95" customHeight="1" x14ac:dyDescent="0.25">
      <c r="A413" s="71"/>
      <c r="B413" s="15" t="s">
        <v>390</v>
      </c>
      <c r="C413" s="39" t="s">
        <v>870</v>
      </c>
      <c r="D413" s="39" t="s">
        <v>896</v>
      </c>
      <c r="E413" s="16" t="s">
        <v>69</v>
      </c>
      <c r="F413" s="39" t="s">
        <v>897</v>
      </c>
      <c r="G413" s="34">
        <v>2487200</v>
      </c>
      <c r="H413" s="41">
        <v>2487200</v>
      </c>
    </row>
    <row r="414" spans="1:8" ht="54.95" customHeight="1" x14ac:dyDescent="0.25">
      <c r="A414" s="71"/>
      <c r="B414" s="15" t="s">
        <v>390</v>
      </c>
      <c r="C414" s="39" t="s">
        <v>870</v>
      </c>
      <c r="D414" s="39" t="s">
        <v>898</v>
      </c>
      <c r="E414" s="16" t="s">
        <v>69</v>
      </c>
      <c r="F414" s="39" t="s">
        <v>899</v>
      </c>
      <c r="G414" s="34">
        <v>1193884.3999999999</v>
      </c>
      <c r="H414" s="41">
        <v>1142427.98</v>
      </c>
    </row>
    <row r="415" spans="1:8" ht="54.95" customHeight="1" x14ac:dyDescent="0.25">
      <c r="A415" s="71"/>
      <c r="B415" s="15" t="s">
        <v>390</v>
      </c>
      <c r="C415" s="39" t="s">
        <v>870</v>
      </c>
      <c r="D415" s="39" t="s">
        <v>900</v>
      </c>
      <c r="E415" s="16" t="s">
        <v>69</v>
      </c>
      <c r="F415" s="39" t="s">
        <v>699</v>
      </c>
      <c r="G415" s="34">
        <v>1977878.52</v>
      </c>
      <c r="H415" s="41">
        <v>1918542.16</v>
      </c>
    </row>
    <row r="416" spans="1:8" ht="54.95" customHeight="1" x14ac:dyDescent="0.25">
      <c r="A416" s="71"/>
      <c r="B416" s="15" t="s">
        <v>390</v>
      </c>
      <c r="C416" s="39" t="s">
        <v>870</v>
      </c>
      <c r="D416" s="39" t="s">
        <v>901</v>
      </c>
      <c r="E416" s="16" t="s">
        <v>69</v>
      </c>
      <c r="F416" s="39" t="s">
        <v>902</v>
      </c>
      <c r="G416" s="34">
        <v>2004632</v>
      </c>
      <c r="H416" s="41">
        <v>2004632</v>
      </c>
    </row>
    <row r="417" spans="1:8" ht="54.95" customHeight="1" x14ac:dyDescent="0.25">
      <c r="A417" s="71"/>
      <c r="B417" s="15" t="s">
        <v>390</v>
      </c>
      <c r="C417" s="39" t="s">
        <v>870</v>
      </c>
      <c r="D417" s="39" t="s">
        <v>903</v>
      </c>
      <c r="E417" s="16" t="s">
        <v>69</v>
      </c>
      <c r="F417" s="39" t="s">
        <v>207</v>
      </c>
      <c r="G417" s="34">
        <v>2117620</v>
      </c>
      <c r="H417" s="41">
        <v>2117620</v>
      </c>
    </row>
    <row r="418" spans="1:8" ht="54.95" customHeight="1" x14ac:dyDescent="0.25">
      <c r="A418" s="71"/>
      <c r="B418" s="15" t="s">
        <v>390</v>
      </c>
      <c r="C418" s="39" t="s">
        <v>870</v>
      </c>
      <c r="D418" s="39" t="s">
        <v>904</v>
      </c>
      <c r="E418" s="16" t="s">
        <v>69</v>
      </c>
      <c r="F418" s="39" t="s">
        <v>716</v>
      </c>
      <c r="G418" s="34">
        <v>3063095.76</v>
      </c>
      <c r="H418" s="41">
        <v>3043908.26</v>
      </c>
    </row>
    <row r="419" spans="1:8" ht="54.95" customHeight="1" x14ac:dyDescent="0.25">
      <c r="A419" s="71"/>
      <c r="B419" s="15" t="s">
        <v>390</v>
      </c>
      <c r="C419" s="39" t="s">
        <v>870</v>
      </c>
      <c r="D419" s="39" t="s">
        <v>905</v>
      </c>
      <c r="E419" s="16" t="s">
        <v>69</v>
      </c>
      <c r="F419" s="39" t="s">
        <v>906</v>
      </c>
      <c r="G419" s="34">
        <v>874430.63</v>
      </c>
      <c r="H419" s="41">
        <v>858430.63</v>
      </c>
    </row>
    <row r="420" spans="1:8" ht="68.25" customHeight="1" x14ac:dyDescent="0.25">
      <c r="A420" s="71"/>
      <c r="B420" s="15" t="s">
        <v>390</v>
      </c>
      <c r="C420" s="39" t="s">
        <v>870</v>
      </c>
      <c r="D420" s="39" t="s">
        <v>907</v>
      </c>
      <c r="E420" s="16" t="s">
        <v>69</v>
      </c>
      <c r="F420" s="39" t="s">
        <v>101</v>
      </c>
      <c r="G420" s="34">
        <v>3164972.98</v>
      </c>
      <c r="H420" s="41">
        <v>3164972.98</v>
      </c>
    </row>
    <row r="421" spans="1:8" ht="54.95" customHeight="1" x14ac:dyDescent="0.25">
      <c r="A421" s="71"/>
      <c r="B421" s="15" t="s">
        <v>390</v>
      </c>
      <c r="C421" s="39" t="s">
        <v>870</v>
      </c>
      <c r="D421" s="39" t="s">
        <v>908</v>
      </c>
      <c r="E421" s="16" t="s">
        <v>69</v>
      </c>
      <c r="F421" s="39" t="s">
        <v>909</v>
      </c>
      <c r="G421" s="34">
        <v>630250</v>
      </c>
      <c r="H421" s="41">
        <v>630250</v>
      </c>
    </row>
    <row r="422" spans="1:8" ht="54.95" customHeight="1" x14ac:dyDescent="0.25">
      <c r="A422" s="71"/>
      <c r="B422" s="15" t="s">
        <v>390</v>
      </c>
      <c r="C422" s="39" t="s">
        <v>870</v>
      </c>
      <c r="D422" s="39" t="s">
        <v>910</v>
      </c>
      <c r="E422" s="16" t="s">
        <v>69</v>
      </c>
      <c r="F422" s="39" t="s">
        <v>246</v>
      </c>
      <c r="G422" s="34">
        <v>1087978.04</v>
      </c>
      <c r="H422" s="41">
        <v>1041303.78</v>
      </c>
    </row>
    <row r="423" spans="1:8" ht="54.95" customHeight="1" x14ac:dyDescent="0.25">
      <c r="A423" s="71"/>
      <c r="B423" s="15" t="s">
        <v>390</v>
      </c>
      <c r="C423" s="39" t="s">
        <v>870</v>
      </c>
      <c r="D423" s="39" t="s">
        <v>911</v>
      </c>
      <c r="E423" s="16" t="s">
        <v>69</v>
      </c>
      <c r="F423" s="39" t="s">
        <v>330</v>
      </c>
      <c r="G423" s="34">
        <v>1926995.08</v>
      </c>
      <c r="H423" s="41">
        <v>1926995.08</v>
      </c>
    </row>
    <row r="424" spans="1:8" ht="54.95" customHeight="1" x14ac:dyDescent="0.25">
      <c r="A424" s="71"/>
      <c r="B424" s="15" t="s">
        <v>390</v>
      </c>
      <c r="C424" s="39" t="s">
        <v>870</v>
      </c>
      <c r="D424" s="39" t="s">
        <v>912</v>
      </c>
      <c r="E424" s="16" t="s">
        <v>69</v>
      </c>
      <c r="F424" s="39" t="s">
        <v>913</v>
      </c>
      <c r="G424" s="34">
        <v>3664104.08</v>
      </c>
      <c r="H424" s="41">
        <v>3222213.12</v>
      </c>
    </row>
    <row r="425" spans="1:8" ht="54.95" customHeight="1" x14ac:dyDescent="0.25">
      <c r="A425" s="69" t="s">
        <v>1056</v>
      </c>
      <c r="B425" s="15" t="s">
        <v>57</v>
      </c>
      <c r="C425" s="4" t="s">
        <v>362</v>
      </c>
      <c r="D425" s="15" t="s">
        <v>371</v>
      </c>
      <c r="E425" s="15" t="s">
        <v>69</v>
      </c>
      <c r="F425" s="5" t="s">
        <v>372</v>
      </c>
      <c r="G425" s="17">
        <v>187007.11</v>
      </c>
      <c r="H425" s="17">
        <v>168306.4</v>
      </c>
    </row>
    <row r="426" spans="1:8" ht="54.95" customHeight="1" x14ac:dyDescent="0.25">
      <c r="A426" s="69"/>
      <c r="B426" s="15" t="s">
        <v>57</v>
      </c>
      <c r="C426" s="4" t="s">
        <v>362</v>
      </c>
      <c r="D426" s="15" t="s">
        <v>20</v>
      </c>
      <c r="E426" s="15" t="s">
        <v>69</v>
      </c>
      <c r="F426" s="5" t="s">
        <v>80</v>
      </c>
      <c r="G426" s="17">
        <v>112340.65</v>
      </c>
      <c r="H426" s="17">
        <v>100477.47</v>
      </c>
    </row>
    <row r="427" spans="1:8" ht="54.95" customHeight="1" x14ac:dyDescent="0.25">
      <c r="A427" s="69"/>
      <c r="B427" s="15" t="s">
        <v>57</v>
      </c>
      <c r="C427" s="4" t="s">
        <v>362</v>
      </c>
      <c r="D427" s="5" t="s">
        <v>370</v>
      </c>
      <c r="E427" s="15" t="s">
        <v>69</v>
      </c>
      <c r="F427" s="5" t="s">
        <v>388</v>
      </c>
      <c r="G427" s="17">
        <v>160153.04999999999</v>
      </c>
      <c r="H427" s="17">
        <v>142974.29999999999</v>
      </c>
    </row>
    <row r="428" spans="1:8" ht="54.95" customHeight="1" x14ac:dyDescent="0.25">
      <c r="A428" s="69"/>
      <c r="B428" s="15" t="s">
        <v>57</v>
      </c>
      <c r="C428" s="4" t="s">
        <v>362</v>
      </c>
      <c r="D428" s="5" t="s">
        <v>364</v>
      </c>
      <c r="E428" s="15" t="s">
        <v>69</v>
      </c>
      <c r="F428" s="5" t="s">
        <v>365</v>
      </c>
      <c r="G428" s="17">
        <v>285216.37</v>
      </c>
      <c r="H428" s="17">
        <v>199936.7</v>
      </c>
    </row>
    <row r="429" spans="1:8" ht="54.95" customHeight="1" x14ac:dyDescent="0.25">
      <c r="A429" s="69"/>
      <c r="B429" s="15" t="s">
        <v>57</v>
      </c>
      <c r="C429" s="4" t="s">
        <v>362</v>
      </c>
      <c r="D429" s="5" t="s">
        <v>363</v>
      </c>
      <c r="E429" s="15" t="s">
        <v>69</v>
      </c>
      <c r="F429" s="5" t="s">
        <v>231</v>
      </c>
      <c r="G429" s="17">
        <v>232718.05</v>
      </c>
      <c r="H429" s="17">
        <v>198461.96</v>
      </c>
    </row>
    <row r="430" spans="1:8" ht="54.95" customHeight="1" x14ac:dyDescent="0.25">
      <c r="A430" s="69"/>
      <c r="B430" s="15" t="s">
        <v>57</v>
      </c>
      <c r="C430" s="4" t="s">
        <v>362</v>
      </c>
      <c r="D430" s="5" t="s">
        <v>368</v>
      </c>
      <c r="E430" s="15" t="s">
        <v>69</v>
      </c>
      <c r="F430" s="5" t="s">
        <v>369</v>
      </c>
      <c r="G430" s="17">
        <v>195621.68</v>
      </c>
      <c r="H430" s="17">
        <v>174103.29</v>
      </c>
    </row>
    <row r="431" spans="1:8" ht="54.95" customHeight="1" x14ac:dyDescent="0.25">
      <c r="A431" s="69"/>
      <c r="B431" s="15" t="s">
        <v>57</v>
      </c>
      <c r="C431" s="4" t="s">
        <v>362</v>
      </c>
      <c r="D431" s="5" t="s">
        <v>366</v>
      </c>
      <c r="E431" s="15" t="s">
        <v>69</v>
      </c>
      <c r="F431" s="5" t="s">
        <v>367</v>
      </c>
      <c r="G431" s="17">
        <v>186261.75</v>
      </c>
      <c r="H431" s="17">
        <v>169236.9</v>
      </c>
    </row>
    <row r="432" spans="1:8" ht="54.95" customHeight="1" x14ac:dyDescent="0.25">
      <c r="A432" s="69"/>
      <c r="B432" s="15" t="s">
        <v>57</v>
      </c>
      <c r="C432" s="4" t="s">
        <v>362</v>
      </c>
      <c r="D432" s="5" t="s">
        <v>373</v>
      </c>
      <c r="E432" s="15" t="s">
        <v>69</v>
      </c>
      <c r="F432" s="5" t="s">
        <v>374</v>
      </c>
      <c r="G432" s="17">
        <v>204439.07</v>
      </c>
      <c r="H432" s="17">
        <v>182228.27</v>
      </c>
    </row>
    <row r="433" spans="1:8" ht="54.95" customHeight="1" x14ac:dyDescent="0.25">
      <c r="A433" s="69"/>
      <c r="B433" s="15" t="s">
        <v>57</v>
      </c>
      <c r="C433" s="4" t="s">
        <v>362</v>
      </c>
      <c r="D433" s="5" t="s">
        <v>381</v>
      </c>
      <c r="E433" s="15" t="s">
        <v>69</v>
      </c>
      <c r="F433" s="5" t="s">
        <v>380</v>
      </c>
      <c r="G433" s="17">
        <v>158021.56</v>
      </c>
      <c r="H433" s="17">
        <v>131252.70000000001</v>
      </c>
    </row>
    <row r="434" spans="1:8" ht="54.95" customHeight="1" x14ac:dyDescent="0.25">
      <c r="A434" s="69"/>
      <c r="B434" s="15" t="s">
        <v>57</v>
      </c>
      <c r="C434" s="4" t="s">
        <v>362</v>
      </c>
      <c r="D434" s="5" t="s">
        <v>375</v>
      </c>
      <c r="E434" s="15" t="s">
        <v>69</v>
      </c>
      <c r="F434" s="5" t="s">
        <v>274</v>
      </c>
      <c r="G434" s="17">
        <v>215058.4</v>
      </c>
      <c r="H434" s="17">
        <v>189620</v>
      </c>
    </row>
    <row r="435" spans="1:8" ht="54.95" customHeight="1" x14ac:dyDescent="0.25">
      <c r="A435" s="69"/>
      <c r="B435" s="15" t="s">
        <v>57</v>
      </c>
      <c r="C435" s="4" t="s">
        <v>362</v>
      </c>
      <c r="D435" s="5" t="s">
        <v>378</v>
      </c>
      <c r="E435" s="15" t="s">
        <v>69</v>
      </c>
      <c r="F435" s="7" t="s">
        <v>379</v>
      </c>
      <c r="G435" s="17">
        <v>150975.78</v>
      </c>
      <c r="H435" s="17">
        <v>135036.78</v>
      </c>
    </row>
    <row r="436" spans="1:8" ht="54.95" customHeight="1" x14ac:dyDescent="0.25">
      <c r="A436" s="69"/>
      <c r="B436" s="15" t="s">
        <v>57</v>
      </c>
      <c r="C436" s="4" t="s">
        <v>362</v>
      </c>
      <c r="D436" s="7" t="s">
        <v>376</v>
      </c>
      <c r="E436" s="15" t="s">
        <v>69</v>
      </c>
      <c r="F436" s="7" t="s">
        <v>377</v>
      </c>
      <c r="G436" s="17">
        <v>224555.07</v>
      </c>
      <c r="H436" s="18">
        <v>193924.12</v>
      </c>
    </row>
    <row r="437" spans="1:8" ht="54.95" customHeight="1" x14ac:dyDescent="0.25">
      <c r="A437" s="69"/>
      <c r="B437" s="15" t="s">
        <v>57</v>
      </c>
      <c r="C437" s="4" t="s">
        <v>362</v>
      </c>
      <c r="D437" s="8" t="s">
        <v>382</v>
      </c>
      <c r="E437" s="15" t="s">
        <v>69</v>
      </c>
      <c r="F437" s="5" t="s">
        <v>383</v>
      </c>
      <c r="G437" s="19">
        <v>195109.36</v>
      </c>
      <c r="H437" s="20">
        <v>168945.2</v>
      </c>
    </row>
    <row r="438" spans="1:8" ht="54.95" customHeight="1" x14ac:dyDescent="0.25">
      <c r="A438" s="69"/>
      <c r="B438" s="15" t="s">
        <v>57</v>
      </c>
      <c r="C438" s="4" t="s">
        <v>362</v>
      </c>
      <c r="D438" s="8" t="s">
        <v>723</v>
      </c>
      <c r="E438" s="8" t="s">
        <v>69</v>
      </c>
      <c r="F438" s="8" t="s">
        <v>317</v>
      </c>
      <c r="G438" s="19">
        <v>199991.56</v>
      </c>
      <c r="H438" s="19">
        <v>179972.4</v>
      </c>
    </row>
    <row r="439" spans="1:8" ht="54.95" customHeight="1" x14ac:dyDescent="0.25">
      <c r="A439" s="69"/>
      <c r="B439" s="15" t="s">
        <v>57</v>
      </c>
      <c r="C439" s="4" t="s">
        <v>752</v>
      </c>
      <c r="D439" s="4" t="s">
        <v>753</v>
      </c>
      <c r="E439" s="4" t="s">
        <v>69</v>
      </c>
      <c r="F439" s="4" t="s">
        <v>754</v>
      </c>
      <c r="G439" s="19">
        <v>205001.71</v>
      </c>
      <c r="H439" s="19">
        <v>179991.5</v>
      </c>
    </row>
    <row r="440" spans="1:8" ht="54.95" customHeight="1" x14ac:dyDescent="0.25">
      <c r="A440" s="69"/>
      <c r="B440" s="15" t="s">
        <v>57</v>
      </c>
      <c r="C440" s="4" t="s">
        <v>752</v>
      </c>
      <c r="D440" s="4" t="s">
        <v>755</v>
      </c>
      <c r="E440" s="4" t="s">
        <v>69</v>
      </c>
      <c r="F440" s="4" t="s">
        <v>756</v>
      </c>
      <c r="G440" s="19">
        <v>183420.47</v>
      </c>
      <c r="H440" s="19">
        <v>164418.10999999999</v>
      </c>
    </row>
    <row r="441" spans="1:8" ht="54.95" customHeight="1" x14ac:dyDescent="0.25">
      <c r="A441" s="69"/>
      <c r="B441" s="15" t="s">
        <v>57</v>
      </c>
      <c r="C441" s="4" t="s">
        <v>752</v>
      </c>
      <c r="D441" s="4" t="s">
        <v>757</v>
      </c>
      <c r="E441" s="4" t="s">
        <v>69</v>
      </c>
      <c r="F441" s="4" t="s">
        <v>739</v>
      </c>
      <c r="G441" s="19">
        <v>184252.79999999999</v>
      </c>
      <c r="H441" s="19">
        <v>164998.38</v>
      </c>
    </row>
    <row r="442" spans="1:8" ht="54.95" customHeight="1" x14ac:dyDescent="0.25">
      <c r="A442" s="69"/>
      <c r="B442" s="15" t="s">
        <v>57</v>
      </c>
      <c r="C442" s="4" t="s">
        <v>752</v>
      </c>
      <c r="D442" s="4" t="s">
        <v>758</v>
      </c>
      <c r="E442" s="4" t="s">
        <v>69</v>
      </c>
      <c r="F442" s="4" t="s">
        <v>759</v>
      </c>
      <c r="G442" s="19">
        <v>163432.73000000001</v>
      </c>
      <c r="H442" s="19">
        <v>144311.1</v>
      </c>
    </row>
    <row r="443" spans="1:8" ht="69.75" customHeight="1" x14ac:dyDescent="0.25">
      <c r="A443" s="69"/>
      <c r="B443" s="15" t="s">
        <v>57</v>
      </c>
      <c r="C443" s="4" t="s">
        <v>752</v>
      </c>
      <c r="D443" s="4" t="s">
        <v>760</v>
      </c>
      <c r="E443" s="4" t="s">
        <v>69</v>
      </c>
      <c r="F443" s="4" t="s">
        <v>365</v>
      </c>
      <c r="G443" s="19">
        <v>279731.44</v>
      </c>
      <c r="H443" s="19">
        <v>197266.61</v>
      </c>
    </row>
    <row r="444" spans="1:8" ht="54.95" customHeight="1" x14ac:dyDescent="0.25">
      <c r="A444" s="69"/>
      <c r="B444" s="15" t="s">
        <v>57</v>
      </c>
      <c r="C444" s="4" t="s">
        <v>752</v>
      </c>
      <c r="D444" s="4" t="s">
        <v>761</v>
      </c>
      <c r="E444" s="8" t="s">
        <v>69</v>
      </c>
      <c r="F444" s="4" t="s">
        <v>762</v>
      </c>
      <c r="G444" s="19">
        <v>197526</v>
      </c>
      <c r="H444" s="19">
        <v>173981.43</v>
      </c>
    </row>
    <row r="445" spans="1:8" ht="54.95" customHeight="1" x14ac:dyDescent="0.25">
      <c r="A445" s="69"/>
      <c r="B445" s="15" t="s">
        <v>57</v>
      </c>
      <c r="C445" s="4" t="s">
        <v>752</v>
      </c>
      <c r="D445" s="8" t="s">
        <v>764</v>
      </c>
      <c r="E445" s="8" t="s">
        <v>69</v>
      </c>
      <c r="F445" s="8" t="s">
        <v>763</v>
      </c>
      <c r="G445" s="19">
        <v>103655.86</v>
      </c>
      <c r="H445" s="19">
        <v>74373.08</v>
      </c>
    </row>
    <row r="446" spans="1:8" ht="66.75" customHeight="1" x14ac:dyDescent="0.25">
      <c r="A446" s="69"/>
      <c r="B446" s="15" t="s">
        <v>57</v>
      </c>
      <c r="C446" s="4" t="s">
        <v>752</v>
      </c>
      <c r="D446" s="4" t="s">
        <v>765</v>
      </c>
      <c r="E446" s="4" t="s">
        <v>69</v>
      </c>
      <c r="F446" s="4" t="s">
        <v>766</v>
      </c>
      <c r="G446" s="19">
        <v>246538.97</v>
      </c>
      <c r="H446" s="19">
        <v>198439.22</v>
      </c>
    </row>
    <row r="447" spans="1:8" ht="54.95" customHeight="1" x14ac:dyDescent="0.25">
      <c r="A447" s="69"/>
      <c r="B447" s="15" t="s">
        <v>57</v>
      </c>
      <c r="C447" s="4" t="s">
        <v>752</v>
      </c>
      <c r="D447" s="8" t="s">
        <v>767</v>
      </c>
      <c r="E447" s="8" t="s">
        <v>69</v>
      </c>
      <c r="F447" s="8" t="s">
        <v>768</v>
      </c>
      <c r="G447" s="19">
        <v>198192.63</v>
      </c>
      <c r="H447" s="19">
        <v>174389.7</v>
      </c>
    </row>
    <row r="448" spans="1:8" ht="84.75" customHeight="1" x14ac:dyDescent="0.25">
      <c r="A448" s="69"/>
      <c r="B448" s="15" t="s">
        <v>57</v>
      </c>
      <c r="C448" s="4" t="s">
        <v>752</v>
      </c>
      <c r="D448" s="8" t="s">
        <v>769</v>
      </c>
      <c r="E448" s="8" t="s">
        <v>69</v>
      </c>
      <c r="F448" s="8" t="s">
        <v>770</v>
      </c>
      <c r="G448" s="19">
        <v>183683.7</v>
      </c>
      <c r="H448" s="19">
        <v>164562.22</v>
      </c>
    </row>
    <row r="449" spans="1:8" ht="54.95" customHeight="1" x14ac:dyDescent="0.25">
      <c r="A449" s="69"/>
      <c r="B449" s="15" t="s">
        <v>57</v>
      </c>
      <c r="C449" s="4" t="s">
        <v>752</v>
      </c>
      <c r="D449" s="8" t="s">
        <v>771</v>
      </c>
      <c r="E449" s="8" t="s">
        <v>69</v>
      </c>
      <c r="F449" s="8" t="s">
        <v>768</v>
      </c>
      <c r="G449" s="19">
        <v>169498.31</v>
      </c>
      <c r="H449" s="19">
        <v>151700.99</v>
      </c>
    </row>
    <row r="450" spans="1:8" ht="54.95" customHeight="1" x14ac:dyDescent="0.25">
      <c r="A450" s="69"/>
      <c r="B450" s="15" t="s">
        <v>57</v>
      </c>
      <c r="C450" s="4" t="s">
        <v>752</v>
      </c>
      <c r="D450" s="8" t="s">
        <v>772</v>
      </c>
      <c r="E450" s="8" t="s">
        <v>69</v>
      </c>
      <c r="F450" s="8" t="s">
        <v>633</v>
      </c>
      <c r="G450" s="19">
        <v>196045.27</v>
      </c>
      <c r="H450" s="19">
        <v>166638.48000000001</v>
      </c>
    </row>
    <row r="451" spans="1:8" ht="54.95" customHeight="1" x14ac:dyDescent="0.25">
      <c r="A451" s="69"/>
      <c r="B451" s="15" t="s">
        <v>57</v>
      </c>
      <c r="C451" s="15" t="s">
        <v>387</v>
      </c>
      <c r="D451" s="5" t="s">
        <v>387</v>
      </c>
      <c r="E451" s="15" t="s">
        <v>71</v>
      </c>
      <c r="F451" s="15" t="s">
        <v>21</v>
      </c>
      <c r="G451" s="19">
        <v>1382640</v>
      </c>
      <c r="H451" s="20">
        <v>1175244</v>
      </c>
    </row>
    <row r="452" spans="1:8" s="31" customFormat="1" ht="54.95" customHeight="1" x14ac:dyDescent="0.25">
      <c r="A452" s="69"/>
      <c r="B452" s="15" t="s">
        <v>57</v>
      </c>
      <c r="C452" s="4" t="s">
        <v>1276</v>
      </c>
      <c r="D452" s="4" t="s">
        <v>1277</v>
      </c>
      <c r="E452" s="4" t="s">
        <v>69</v>
      </c>
      <c r="F452" s="4" t="s">
        <v>1278</v>
      </c>
      <c r="G452" s="33">
        <v>681546.7</v>
      </c>
      <c r="H452" s="33">
        <v>579314.69999999995</v>
      </c>
    </row>
    <row r="453" spans="1:8" s="31" customFormat="1" ht="54.95" customHeight="1" x14ac:dyDescent="0.25">
      <c r="A453" s="69"/>
      <c r="B453" s="15" t="s">
        <v>57</v>
      </c>
      <c r="C453" s="4" t="s">
        <v>1276</v>
      </c>
      <c r="D453" s="4" t="s">
        <v>1279</v>
      </c>
      <c r="E453" s="4" t="s">
        <v>69</v>
      </c>
      <c r="F453" s="4" t="s">
        <v>1280</v>
      </c>
      <c r="G453" s="33">
        <v>749880</v>
      </c>
      <c r="H453" s="33">
        <v>637398</v>
      </c>
    </row>
    <row r="454" spans="1:8" s="31" customFormat="1" ht="54.95" customHeight="1" x14ac:dyDescent="0.25">
      <c r="A454" s="69"/>
      <c r="B454" s="15" t="s">
        <v>57</v>
      </c>
      <c r="C454" s="4" t="s">
        <v>1276</v>
      </c>
      <c r="D454" s="4" t="s">
        <v>1281</v>
      </c>
      <c r="E454" s="4" t="s">
        <v>69</v>
      </c>
      <c r="F454" s="4" t="s">
        <v>1282</v>
      </c>
      <c r="G454" s="33">
        <v>1321369</v>
      </c>
      <c r="H454" s="33">
        <v>1123163.6499999999</v>
      </c>
    </row>
    <row r="455" spans="1:8" s="31" customFormat="1" ht="54.95" customHeight="1" x14ac:dyDescent="0.25">
      <c r="A455" s="69"/>
      <c r="B455" s="15" t="s">
        <v>57</v>
      </c>
      <c r="C455" s="4" t="s">
        <v>1276</v>
      </c>
      <c r="D455" s="4" t="s">
        <v>1283</v>
      </c>
      <c r="E455" s="4" t="s">
        <v>69</v>
      </c>
      <c r="F455" s="4" t="s">
        <v>1284</v>
      </c>
      <c r="G455" s="33">
        <v>1104005</v>
      </c>
      <c r="H455" s="33">
        <v>938404.25</v>
      </c>
    </row>
    <row r="456" spans="1:8" s="31" customFormat="1" ht="54.95" customHeight="1" x14ac:dyDescent="0.25">
      <c r="A456" s="69"/>
      <c r="B456" s="15" t="s">
        <v>57</v>
      </c>
      <c r="C456" s="4" t="s">
        <v>1276</v>
      </c>
      <c r="D456" s="4" t="s">
        <v>1285</v>
      </c>
      <c r="E456" s="4" t="s">
        <v>69</v>
      </c>
      <c r="F456" s="4" t="s">
        <v>365</v>
      </c>
      <c r="G456" s="33">
        <v>1404121.4</v>
      </c>
      <c r="H456" s="33">
        <v>1193503.19</v>
      </c>
    </row>
    <row r="457" spans="1:8" s="31" customFormat="1" ht="54.95" customHeight="1" x14ac:dyDescent="0.25">
      <c r="A457" s="69"/>
      <c r="B457" s="15" t="s">
        <v>57</v>
      </c>
      <c r="C457" s="4" t="s">
        <v>1276</v>
      </c>
      <c r="D457" s="4" t="s">
        <v>1286</v>
      </c>
      <c r="E457" s="4" t="s">
        <v>69</v>
      </c>
      <c r="F457" s="4" t="s">
        <v>1287</v>
      </c>
      <c r="G457" s="33">
        <v>1442103.66</v>
      </c>
      <c r="H457" s="33">
        <v>1225788.1100000001</v>
      </c>
    </row>
    <row r="458" spans="1:8" s="31" customFormat="1" ht="54.95" customHeight="1" x14ac:dyDescent="0.25">
      <c r="A458" s="69"/>
      <c r="B458" s="15" t="s">
        <v>57</v>
      </c>
      <c r="C458" s="4" t="s">
        <v>1276</v>
      </c>
      <c r="D458" s="4" t="s">
        <v>1288</v>
      </c>
      <c r="E458" s="4" t="s">
        <v>69</v>
      </c>
      <c r="F458" s="4" t="s">
        <v>1289</v>
      </c>
      <c r="G458" s="33">
        <v>1433619.9</v>
      </c>
      <c r="H458" s="33">
        <v>1218576.92</v>
      </c>
    </row>
    <row r="459" spans="1:8" s="31" customFormat="1" ht="54.95" customHeight="1" x14ac:dyDescent="0.25">
      <c r="A459" s="69"/>
      <c r="B459" s="15" t="s">
        <v>57</v>
      </c>
      <c r="C459" s="4" t="s">
        <v>1276</v>
      </c>
      <c r="D459" s="4" t="s">
        <v>1290</v>
      </c>
      <c r="E459" s="4" t="s">
        <v>69</v>
      </c>
      <c r="F459" s="4" t="s">
        <v>1291</v>
      </c>
      <c r="G459" s="33">
        <v>1458765</v>
      </c>
      <c r="H459" s="33">
        <v>1239950.25</v>
      </c>
    </row>
    <row r="460" spans="1:8" s="31" customFormat="1" ht="54.95" customHeight="1" x14ac:dyDescent="0.25">
      <c r="A460" s="69"/>
      <c r="B460" s="15" t="s">
        <v>57</v>
      </c>
      <c r="C460" s="4" t="s">
        <v>1276</v>
      </c>
      <c r="D460" s="4" t="s">
        <v>1292</v>
      </c>
      <c r="E460" s="4" t="s">
        <v>69</v>
      </c>
      <c r="F460" s="4" t="s">
        <v>1293</v>
      </c>
      <c r="G460" s="33">
        <v>1063690.44</v>
      </c>
      <c r="H460" s="33">
        <v>904136.87</v>
      </c>
    </row>
    <row r="461" spans="1:8" s="31" customFormat="1" ht="54.95" customHeight="1" x14ac:dyDescent="0.25">
      <c r="A461" s="69"/>
      <c r="B461" s="15" t="s">
        <v>57</v>
      </c>
      <c r="C461" s="4" t="s">
        <v>1276</v>
      </c>
      <c r="D461" s="4" t="s">
        <v>1294</v>
      </c>
      <c r="E461" s="4" t="s">
        <v>69</v>
      </c>
      <c r="F461" s="4" t="s">
        <v>1295</v>
      </c>
      <c r="G461" s="33">
        <v>1460851.36</v>
      </c>
      <c r="H461" s="33">
        <v>1087703.6599999999</v>
      </c>
    </row>
    <row r="462" spans="1:8" s="31" customFormat="1" ht="54.95" customHeight="1" x14ac:dyDescent="0.25">
      <c r="A462" s="69"/>
      <c r="B462" s="15" t="s">
        <v>57</v>
      </c>
      <c r="C462" s="4" t="s">
        <v>1276</v>
      </c>
      <c r="D462" s="4" t="s">
        <v>1296</v>
      </c>
      <c r="E462" s="4" t="s">
        <v>69</v>
      </c>
      <c r="F462" s="4" t="s">
        <v>1297</v>
      </c>
      <c r="G462" s="33">
        <v>1219756.55</v>
      </c>
      <c r="H462" s="33">
        <v>964606.78</v>
      </c>
    </row>
    <row r="463" spans="1:8" s="31" customFormat="1" ht="54.95" customHeight="1" x14ac:dyDescent="0.25">
      <c r="A463" s="69"/>
      <c r="B463" s="15" t="s">
        <v>57</v>
      </c>
      <c r="C463" s="4" t="s">
        <v>1276</v>
      </c>
      <c r="D463" s="4" t="s">
        <v>1298</v>
      </c>
      <c r="E463" s="4" t="s">
        <v>69</v>
      </c>
      <c r="F463" s="4" t="s">
        <v>235</v>
      </c>
      <c r="G463" s="33">
        <v>1606236.6</v>
      </c>
      <c r="H463" s="33">
        <v>1272981.95</v>
      </c>
    </row>
    <row r="464" spans="1:8" s="31" customFormat="1" ht="54.95" customHeight="1" x14ac:dyDescent="0.25">
      <c r="A464" s="69"/>
      <c r="B464" s="15" t="s">
        <v>57</v>
      </c>
      <c r="C464" s="4" t="s">
        <v>1276</v>
      </c>
      <c r="D464" s="4" t="s">
        <v>1299</v>
      </c>
      <c r="E464" s="4" t="s">
        <v>69</v>
      </c>
      <c r="F464" s="4" t="s">
        <v>1300</v>
      </c>
      <c r="G464" s="33">
        <v>885756.82</v>
      </c>
      <c r="H464" s="33">
        <v>752893.3</v>
      </c>
    </row>
    <row r="465" spans="1:8" s="31" customFormat="1" ht="54.95" customHeight="1" x14ac:dyDescent="0.25">
      <c r="A465" s="69"/>
      <c r="B465" s="15" t="s">
        <v>57</v>
      </c>
      <c r="C465" s="4" t="s">
        <v>1276</v>
      </c>
      <c r="D465" s="4" t="s">
        <v>1301</v>
      </c>
      <c r="E465" s="4" t="s">
        <v>69</v>
      </c>
      <c r="F465" s="4" t="s">
        <v>1302</v>
      </c>
      <c r="G465" s="33">
        <v>1460370.07</v>
      </c>
      <c r="H465" s="33">
        <v>1241314.56</v>
      </c>
    </row>
    <row r="466" spans="1:8" s="31" customFormat="1" ht="54.95" customHeight="1" x14ac:dyDescent="0.25">
      <c r="A466" s="69"/>
      <c r="B466" s="15" t="s">
        <v>57</v>
      </c>
      <c r="C466" s="4" t="s">
        <v>1276</v>
      </c>
      <c r="D466" s="4" t="s">
        <v>1303</v>
      </c>
      <c r="E466" s="4" t="s">
        <v>69</v>
      </c>
      <c r="F466" s="4" t="s">
        <v>1304</v>
      </c>
      <c r="G466" s="33">
        <v>1092605.7</v>
      </c>
      <c r="H466" s="33">
        <v>928714.85</v>
      </c>
    </row>
    <row r="467" spans="1:8" s="31" customFormat="1" ht="54.95" customHeight="1" x14ac:dyDescent="0.25">
      <c r="A467" s="69"/>
      <c r="B467" s="15" t="s">
        <v>57</v>
      </c>
      <c r="C467" s="4" t="s">
        <v>1276</v>
      </c>
      <c r="D467" s="4" t="s">
        <v>1305</v>
      </c>
      <c r="E467" s="4" t="s">
        <v>69</v>
      </c>
      <c r="F467" s="4" t="s">
        <v>1306</v>
      </c>
      <c r="G467" s="33">
        <v>979600.75</v>
      </c>
      <c r="H467" s="33">
        <v>832660.64</v>
      </c>
    </row>
    <row r="468" spans="1:8" s="31" customFormat="1" ht="54.95" customHeight="1" x14ac:dyDescent="0.25">
      <c r="A468" s="69"/>
      <c r="B468" s="15" t="s">
        <v>57</v>
      </c>
      <c r="C468" s="4" t="s">
        <v>1276</v>
      </c>
      <c r="D468" s="4" t="s">
        <v>1307</v>
      </c>
      <c r="E468" s="4" t="s">
        <v>69</v>
      </c>
      <c r="F468" s="4" t="s">
        <v>1308</v>
      </c>
      <c r="G468" s="33">
        <v>1414728.61</v>
      </c>
      <c r="H468" s="33">
        <v>1115169.96</v>
      </c>
    </row>
    <row r="469" spans="1:8" s="31" customFormat="1" ht="54.95" customHeight="1" x14ac:dyDescent="0.25">
      <c r="A469" s="69"/>
      <c r="B469" s="15" t="s">
        <v>57</v>
      </c>
      <c r="C469" s="4" t="s">
        <v>1276</v>
      </c>
      <c r="D469" s="4" t="s">
        <v>1309</v>
      </c>
      <c r="E469" s="4" t="s">
        <v>69</v>
      </c>
      <c r="F469" s="4" t="s">
        <v>1310</v>
      </c>
      <c r="G469" s="33">
        <v>1141001.8899999999</v>
      </c>
      <c r="H469" s="33">
        <v>969851.61</v>
      </c>
    </row>
    <row r="470" spans="1:8" s="31" customFormat="1" ht="54.95" customHeight="1" x14ac:dyDescent="0.25">
      <c r="A470" s="69"/>
      <c r="B470" s="15" t="s">
        <v>57</v>
      </c>
      <c r="C470" s="4" t="s">
        <v>1276</v>
      </c>
      <c r="D470" s="4" t="s">
        <v>1311</v>
      </c>
      <c r="E470" s="4" t="s">
        <v>69</v>
      </c>
      <c r="F470" s="4" t="s">
        <v>1312</v>
      </c>
      <c r="G470" s="33">
        <v>717281.2</v>
      </c>
      <c r="H470" s="33">
        <v>609689.02</v>
      </c>
    </row>
    <row r="471" spans="1:8" s="31" customFormat="1" ht="54.95" customHeight="1" x14ac:dyDescent="0.25">
      <c r="A471" s="69"/>
      <c r="B471" s="15" t="s">
        <v>57</v>
      </c>
      <c r="C471" s="4" t="s">
        <v>1276</v>
      </c>
      <c r="D471" s="4" t="s">
        <v>1313</v>
      </c>
      <c r="E471" s="4" t="s">
        <v>69</v>
      </c>
      <c r="F471" s="4" t="s">
        <v>1314</v>
      </c>
      <c r="G471" s="33">
        <v>1198620.3899999999</v>
      </c>
      <c r="H471" s="33">
        <v>970094.88</v>
      </c>
    </row>
    <row r="472" spans="1:8" s="31" customFormat="1" ht="54.95" customHeight="1" x14ac:dyDescent="0.25">
      <c r="A472" s="69"/>
      <c r="B472" s="15" t="s">
        <v>57</v>
      </c>
      <c r="C472" s="4" t="s">
        <v>1276</v>
      </c>
      <c r="D472" s="4" t="s">
        <v>1315</v>
      </c>
      <c r="E472" s="4" t="s">
        <v>69</v>
      </c>
      <c r="F472" s="4" t="s">
        <v>1316</v>
      </c>
      <c r="G472" s="33">
        <v>1118663.18</v>
      </c>
      <c r="H472" s="33">
        <v>950863.7</v>
      </c>
    </row>
    <row r="473" spans="1:8" s="31" customFormat="1" ht="54.95" customHeight="1" x14ac:dyDescent="0.25">
      <c r="A473" s="69"/>
      <c r="B473" s="15" t="s">
        <v>57</v>
      </c>
      <c r="C473" s="4" t="s">
        <v>1276</v>
      </c>
      <c r="D473" s="4" t="s">
        <v>1317</v>
      </c>
      <c r="E473" s="4" t="s">
        <v>69</v>
      </c>
      <c r="F473" s="4" t="s">
        <v>317</v>
      </c>
      <c r="G473" s="33">
        <v>1301570.32</v>
      </c>
      <c r="H473" s="33">
        <v>1106334.77</v>
      </c>
    </row>
    <row r="474" spans="1:8" s="31" customFormat="1" ht="54.95" customHeight="1" x14ac:dyDescent="0.25">
      <c r="A474" s="69"/>
      <c r="B474" s="15" t="s">
        <v>57</v>
      </c>
      <c r="C474" s="4" t="s">
        <v>1318</v>
      </c>
      <c r="D474" s="4" t="s">
        <v>1319</v>
      </c>
      <c r="E474" s="4" t="s">
        <v>257</v>
      </c>
      <c r="F474" s="4" t="s">
        <v>1320</v>
      </c>
      <c r="G474" s="33">
        <v>5172338.5</v>
      </c>
      <c r="H474" s="33">
        <v>4396487.7300000004</v>
      </c>
    </row>
    <row r="475" spans="1:8" ht="54.95" customHeight="1" x14ac:dyDescent="0.25">
      <c r="A475" s="69" t="s">
        <v>1057</v>
      </c>
      <c r="B475" s="15" t="s">
        <v>396</v>
      </c>
      <c r="C475" s="15" t="s">
        <v>397</v>
      </c>
      <c r="D475" s="15" t="s">
        <v>397</v>
      </c>
      <c r="E475" s="16" t="s">
        <v>398</v>
      </c>
      <c r="F475" s="16" t="s">
        <v>28</v>
      </c>
      <c r="G475" s="19">
        <v>1799965</v>
      </c>
      <c r="H475" s="20">
        <v>1529970.25</v>
      </c>
    </row>
    <row r="476" spans="1:8" ht="54.95" customHeight="1" x14ac:dyDescent="0.25">
      <c r="A476" s="69"/>
      <c r="B476" s="15" t="s">
        <v>396</v>
      </c>
      <c r="C476" s="15" t="s">
        <v>399</v>
      </c>
      <c r="D476" s="15" t="s">
        <v>399</v>
      </c>
      <c r="E476" s="16" t="s">
        <v>398</v>
      </c>
      <c r="F476" s="15" t="s">
        <v>17</v>
      </c>
      <c r="G476" s="19">
        <v>1639750</v>
      </c>
      <c r="H476" s="20">
        <v>1393787.5</v>
      </c>
    </row>
    <row r="477" spans="1:8" ht="54.95" customHeight="1" x14ac:dyDescent="0.25">
      <c r="A477" s="69"/>
      <c r="B477" s="15" t="s">
        <v>396</v>
      </c>
      <c r="C477" s="15" t="s">
        <v>400</v>
      </c>
      <c r="D477" s="15" t="s">
        <v>400</v>
      </c>
      <c r="E477" s="16" t="s">
        <v>398</v>
      </c>
      <c r="F477" s="15" t="s">
        <v>17</v>
      </c>
      <c r="G477" s="19">
        <v>1468000</v>
      </c>
      <c r="H477" s="20">
        <v>1247800</v>
      </c>
    </row>
    <row r="478" spans="1:8" ht="54.95" customHeight="1" x14ac:dyDescent="0.25">
      <c r="A478" s="69"/>
      <c r="B478" s="15" t="s">
        <v>396</v>
      </c>
      <c r="C478" s="16" t="s">
        <v>401</v>
      </c>
      <c r="D478" s="16" t="s">
        <v>401</v>
      </c>
      <c r="E478" s="16" t="s">
        <v>398</v>
      </c>
      <c r="F478" s="16" t="s">
        <v>29</v>
      </c>
      <c r="G478" s="19">
        <v>1065500</v>
      </c>
      <c r="H478" s="20">
        <v>905675</v>
      </c>
    </row>
    <row r="479" spans="1:8" ht="54.95" customHeight="1" x14ac:dyDescent="0.25">
      <c r="A479" s="69"/>
      <c r="B479" s="15" t="s">
        <v>396</v>
      </c>
      <c r="C479" s="16" t="s">
        <v>401</v>
      </c>
      <c r="D479" s="16" t="s">
        <v>402</v>
      </c>
      <c r="E479" s="16" t="s">
        <v>69</v>
      </c>
      <c r="F479" s="3" t="s">
        <v>403</v>
      </c>
      <c r="G479" s="17">
        <v>334460</v>
      </c>
      <c r="H479" s="18">
        <v>284291</v>
      </c>
    </row>
    <row r="480" spans="1:8" ht="54.95" customHeight="1" x14ac:dyDescent="0.25">
      <c r="A480" s="69"/>
      <c r="B480" s="15" t="s">
        <v>396</v>
      </c>
      <c r="C480" s="16" t="s">
        <v>401</v>
      </c>
      <c r="D480" s="16" t="s">
        <v>404</v>
      </c>
      <c r="E480" s="16" t="s">
        <v>69</v>
      </c>
      <c r="F480" s="3" t="s">
        <v>405</v>
      </c>
      <c r="G480" s="17">
        <v>284920.33</v>
      </c>
      <c r="H480" s="18">
        <v>231697.21</v>
      </c>
    </row>
    <row r="481" spans="1:8" ht="54.95" customHeight="1" x14ac:dyDescent="0.25">
      <c r="A481" s="69"/>
      <c r="B481" s="15" t="s">
        <v>396</v>
      </c>
      <c r="C481" s="16" t="s">
        <v>401</v>
      </c>
      <c r="D481" s="16" t="s">
        <v>406</v>
      </c>
      <c r="E481" s="16" t="s">
        <v>69</v>
      </c>
      <c r="F481" s="16" t="s">
        <v>407</v>
      </c>
      <c r="G481" s="19">
        <v>188512.06</v>
      </c>
      <c r="H481" s="20">
        <v>158368.98000000001</v>
      </c>
    </row>
    <row r="482" spans="1:8" ht="54.95" customHeight="1" x14ac:dyDescent="0.25">
      <c r="A482" s="69"/>
      <c r="B482" s="15" t="s">
        <v>396</v>
      </c>
      <c r="C482" s="16" t="s">
        <v>401</v>
      </c>
      <c r="D482" s="16" t="s">
        <v>408</v>
      </c>
      <c r="E482" s="16" t="s">
        <v>69</v>
      </c>
      <c r="F482" s="16" t="s">
        <v>409</v>
      </c>
      <c r="G482" s="19">
        <v>135921.66</v>
      </c>
      <c r="H482" s="20">
        <v>114962.54</v>
      </c>
    </row>
    <row r="483" spans="1:8" ht="54.95" customHeight="1" x14ac:dyDescent="0.25">
      <c r="A483" s="69"/>
      <c r="B483" s="15" t="s">
        <v>396</v>
      </c>
      <c r="C483" s="16" t="s">
        <v>401</v>
      </c>
      <c r="D483" s="16" t="s">
        <v>30</v>
      </c>
      <c r="E483" s="16" t="s">
        <v>69</v>
      </c>
      <c r="F483" s="16" t="s">
        <v>410</v>
      </c>
      <c r="G483" s="19">
        <v>310231.13</v>
      </c>
      <c r="H483" s="20">
        <v>262517.58</v>
      </c>
    </row>
    <row r="484" spans="1:8" ht="54.95" customHeight="1" x14ac:dyDescent="0.25">
      <c r="A484" s="69"/>
      <c r="B484" s="15" t="s">
        <v>396</v>
      </c>
      <c r="C484" s="16" t="s">
        <v>401</v>
      </c>
      <c r="D484" s="16" t="s">
        <v>411</v>
      </c>
      <c r="E484" s="16" t="s">
        <v>69</v>
      </c>
      <c r="F484" s="16" t="s">
        <v>412</v>
      </c>
      <c r="G484" s="19">
        <v>266021.87</v>
      </c>
      <c r="H484" s="20">
        <v>208614.35</v>
      </c>
    </row>
    <row r="485" spans="1:8" ht="54.95" customHeight="1" x14ac:dyDescent="0.25">
      <c r="A485" s="69"/>
      <c r="B485" s="15" t="s">
        <v>396</v>
      </c>
      <c r="C485" s="16" t="s">
        <v>401</v>
      </c>
      <c r="D485" s="16" t="s">
        <v>413</v>
      </c>
      <c r="E485" s="16" t="s">
        <v>69</v>
      </c>
      <c r="F485" s="16" t="s">
        <v>414</v>
      </c>
      <c r="G485" s="19">
        <v>343754.47</v>
      </c>
      <c r="H485" s="20">
        <v>290438.15000000002</v>
      </c>
    </row>
    <row r="486" spans="1:8" ht="69.75" customHeight="1" x14ac:dyDescent="0.25">
      <c r="A486" s="69"/>
      <c r="B486" s="15" t="s">
        <v>396</v>
      </c>
      <c r="C486" s="16" t="s">
        <v>401</v>
      </c>
      <c r="D486" s="16" t="s">
        <v>415</v>
      </c>
      <c r="E486" s="16" t="s">
        <v>69</v>
      </c>
      <c r="F486" s="16" t="s">
        <v>416</v>
      </c>
      <c r="G486" s="19">
        <v>161163.67000000001</v>
      </c>
      <c r="H486" s="20">
        <v>136876.29999999999</v>
      </c>
    </row>
    <row r="487" spans="1:8" ht="54.95" customHeight="1" x14ac:dyDescent="0.25">
      <c r="A487" s="69"/>
      <c r="B487" s="15" t="s">
        <v>396</v>
      </c>
      <c r="C487" s="16" t="s">
        <v>401</v>
      </c>
      <c r="D487" s="16" t="s">
        <v>417</v>
      </c>
      <c r="E487" s="16" t="s">
        <v>69</v>
      </c>
      <c r="F487" s="16" t="s">
        <v>418</v>
      </c>
      <c r="G487" s="19">
        <v>263939.43</v>
      </c>
      <c r="H487" s="20">
        <v>215638.51</v>
      </c>
    </row>
    <row r="488" spans="1:8" ht="54.95" customHeight="1" x14ac:dyDescent="0.25">
      <c r="A488" s="69"/>
      <c r="B488" s="15" t="s">
        <v>396</v>
      </c>
      <c r="C488" s="16" t="s">
        <v>401</v>
      </c>
      <c r="D488" s="16" t="s">
        <v>419</v>
      </c>
      <c r="E488" s="16" t="s">
        <v>69</v>
      </c>
      <c r="F488" s="16" t="s">
        <v>420</v>
      </c>
      <c r="G488" s="19">
        <v>371256.74</v>
      </c>
      <c r="H488" s="20">
        <v>298935.93</v>
      </c>
    </row>
    <row r="489" spans="1:8" ht="54.95" customHeight="1" x14ac:dyDescent="0.25">
      <c r="A489" s="69"/>
      <c r="B489" s="15" t="s">
        <v>396</v>
      </c>
      <c r="C489" s="16" t="s">
        <v>401</v>
      </c>
      <c r="D489" s="16" t="s">
        <v>421</v>
      </c>
      <c r="E489" s="16" t="s">
        <v>69</v>
      </c>
      <c r="F489" s="16" t="s">
        <v>422</v>
      </c>
      <c r="G489" s="19">
        <v>218388.7</v>
      </c>
      <c r="H489" s="20">
        <v>185630.39</v>
      </c>
    </row>
    <row r="490" spans="1:8" ht="54.95" customHeight="1" x14ac:dyDescent="0.25">
      <c r="A490" s="69"/>
      <c r="B490" s="15" t="s">
        <v>396</v>
      </c>
      <c r="C490" s="16" t="s">
        <v>401</v>
      </c>
      <c r="D490" s="16" t="s">
        <v>423</v>
      </c>
      <c r="E490" s="16" t="s">
        <v>69</v>
      </c>
      <c r="F490" s="16" t="s">
        <v>424</v>
      </c>
      <c r="G490" s="19">
        <v>137304.17000000001</v>
      </c>
      <c r="H490" s="20">
        <v>116708.54</v>
      </c>
    </row>
    <row r="491" spans="1:8" ht="54.95" customHeight="1" x14ac:dyDescent="0.25">
      <c r="A491" s="69"/>
      <c r="B491" s="15" t="s">
        <v>396</v>
      </c>
      <c r="C491" s="16" t="s">
        <v>401</v>
      </c>
      <c r="D491" s="16" t="s">
        <v>425</v>
      </c>
      <c r="E491" s="16" t="s">
        <v>69</v>
      </c>
      <c r="F491" s="16" t="s">
        <v>426</v>
      </c>
      <c r="G491" s="19">
        <v>169760</v>
      </c>
      <c r="H491" s="20">
        <v>144296</v>
      </c>
    </row>
    <row r="492" spans="1:8" ht="54.95" customHeight="1" x14ac:dyDescent="0.25">
      <c r="A492" s="69"/>
      <c r="B492" s="15" t="s">
        <v>396</v>
      </c>
      <c r="C492" s="16" t="s">
        <v>401</v>
      </c>
      <c r="D492" s="15" t="s">
        <v>427</v>
      </c>
      <c r="E492" s="16" t="s">
        <v>69</v>
      </c>
      <c r="F492" s="16" t="s">
        <v>428</v>
      </c>
      <c r="G492" s="19">
        <v>274978.95</v>
      </c>
      <c r="H492" s="20">
        <v>225482.74</v>
      </c>
    </row>
    <row r="493" spans="1:8" ht="54.95" customHeight="1" x14ac:dyDescent="0.25">
      <c r="A493" s="69"/>
      <c r="B493" s="15" t="s">
        <v>396</v>
      </c>
      <c r="C493" s="16" t="s">
        <v>401</v>
      </c>
      <c r="D493" s="16" t="s">
        <v>429</v>
      </c>
      <c r="E493" s="16" t="s">
        <v>69</v>
      </c>
      <c r="F493" s="16" t="s">
        <v>430</v>
      </c>
      <c r="G493" s="19">
        <v>195678.99</v>
      </c>
      <c r="H493" s="20">
        <v>157893.38</v>
      </c>
    </row>
    <row r="494" spans="1:8" ht="54.95" customHeight="1" x14ac:dyDescent="0.25">
      <c r="A494" s="69"/>
      <c r="B494" s="15" t="s">
        <v>396</v>
      </c>
      <c r="C494" s="16" t="s">
        <v>401</v>
      </c>
      <c r="D494" s="16" t="s">
        <v>431</v>
      </c>
      <c r="E494" s="16" t="s">
        <v>69</v>
      </c>
      <c r="F494" s="16" t="s">
        <v>432</v>
      </c>
      <c r="G494" s="19">
        <v>311829.7</v>
      </c>
      <c r="H494" s="20">
        <v>265055.25</v>
      </c>
    </row>
    <row r="495" spans="1:8" ht="54.95" customHeight="1" x14ac:dyDescent="0.25">
      <c r="A495" s="69"/>
      <c r="B495" s="15" t="s">
        <v>396</v>
      </c>
      <c r="C495" s="16" t="s">
        <v>401</v>
      </c>
      <c r="D495" s="16" t="s">
        <v>433</v>
      </c>
      <c r="E495" s="16" t="s">
        <v>69</v>
      </c>
      <c r="F495" s="16" t="s">
        <v>434</v>
      </c>
      <c r="G495" s="19">
        <v>261439.57</v>
      </c>
      <c r="H495" s="20">
        <v>213674.56</v>
      </c>
    </row>
    <row r="496" spans="1:8" ht="54.95" customHeight="1" x14ac:dyDescent="0.25">
      <c r="A496" s="69"/>
      <c r="B496" s="15" t="s">
        <v>396</v>
      </c>
      <c r="C496" s="16" t="s">
        <v>435</v>
      </c>
      <c r="D496" s="16" t="s">
        <v>435</v>
      </c>
      <c r="E496" s="16" t="s">
        <v>436</v>
      </c>
      <c r="F496" s="16" t="s">
        <v>31</v>
      </c>
      <c r="G496" s="19">
        <v>171555</v>
      </c>
      <c r="H496" s="20">
        <v>145821.75</v>
      </c>
    </row>
    <row r="497" spans="1:8" ht="54.95" customHeight="1" x14ac:dyDescent="0.25">
      <c r="A497" s="69"/>
      <c r="B497" s="15" t="s">
        <v>396</v>
      </c>
      <c r="C497" s="3" t="s">
        <v>437</v>
      </c>
      <c r="D497" s="16" t="s">
        <v>438</v>
      </c>
      <c r="E497" s="16" t="s">
        <v>69</v>
      </c>
      <c r="F497" s="16" t="s">
        <v>439</v>
      </c>
      <c r="G497" s="19">
        <v>120927.67999999999</v>
      </c>
      <c r="H497" s="20">
        <v>98423.039999999994</v>
      </c>
    </row>
    <row r="498" spans="1:8" ht="54.95" customHeight="1" x14ac:dyDescent="0.25">
      <c r="A498" s="69"/>
      <c r="B498" s="15" t="s">
        <v>396</v>
      </c>
      <c r="C498" s="3" t="s">
        <v>437</v>
      </c>
      <c r="D498" s="16" t="s">
        <v>440</v>
      </c>
      <c r="E498" s="16" t="s">
        <v>69</v>
      </c>
      <c r="F498" s="16" t="s">
        <v>441</v>
      </c>
      <c r="G498" s="19">
        <v>158522.1</v>
      </c>
      <c r="H498" s="20">
        <v>145681.81</v>
      </c>
    </row>
    <row r="499" spans="1:8" ht="54.95" customHeight="1" x14ac:dyDescent="0.25">
      <c r="A499" s="69"/>
      <c r="B499" s="15" t="s">
        <v>396</v>
      </c>
      <c r="C499" s="3" t="s">
        <v>437</v>
      </c>
      <c r="D499" s="16" t="s">
        <v>442</v>
      </c>
      <c r="E499" s="16" t="s">
        <v>69</v>
      </c>
      <c r="F499" s="16" t="s">
        <v>443</v>
      </c>
      <c r="G499" s="19">
        <v>95954.93</v>
      </c>
      <c r="H499" s="20">
        <v>76744.75</v>
      </c>
    </row>
    <row r="500" spans="1:8" ht="54.95" customHeight="1" x14ac:dyDescent="0.25">
      <c r="A500" s="69"/>
      <c r="B500" s="15" t="s">
        <v>396</v>
      </c>
      <c r="C500" s="3" t="s">
        <v>437</v>
      </c>
      <c r="D500" s="16" t="s">
        <v>444</v>
      </c>
      <c r="E500" s="16" t="s">
        <v>69</v>
      </c>
      <c r="F500" s="16" t="s">
        <v>445</v>
      </c>
      <c r="G500" s="19">
        <v>218861.8</v>
      </c>
      <c r="H500" s="20">
        <v>199361.21</v>
      </c>
    </row>
    <row r="501" spans="1:8" ht="54.95" customHeight="1" x14ac:dyDescent="0.25">
      <c r="A501" s="69"/>
      <c r="B501" s="15" t="s">
        <v>396</v>
      </c>
      <c r="C501" s="3" t="s">
        <v>437</v>
      </c>
      <c r="D501" s="16" t="s">
        <v>446</v>
      </c>
      <c r="E501" s="16" t="s">
        <v>69</v>
      </c>
      <c r="F501" s="16" t="s">
        <v>447</v>
      </c>
      <c r="G501" s="19">
        <v>255765.06</v>
      </c>
      <c r="H501" s="20">
        <v>170978.94</v>
      </c>
    </row>
    <row r="502" spans="1:8" ht="54.95" customHeight="1" x14ac:dyDescent="0.25">
      <c r="A502" s="69"/>
      <c r="B502" s="15" t="s">
        <v>396</v>
      </c>
      <c r="C502" s="3" t="s">
        <v>437</v>
      </c>
      <c r="D502" s="16" t="s">
        <v>448</v>
      </c>
      <c r="E502" s="16" t="s">
        <v>69</v>
      </c>
      <c r="F502" s="16" t="s">
        <v>449</v>
      </c>
      <c r="G502" s="19">
        <v>189154.91</v>
      </c>
      <c r="H502" s="20">
        <v>146878.79</v>
      </c>
    </row>
    <row r="503" spans="1:8" ht="54.95" customHeight="1" x14ac:dyDescent="0.25">
      <c r="A503" s="69"/>
      <c r="B503" s="15" t="s">
        <v>396</v>
      </c>
      <c r="C503" s="3" t="s">
        <v>437</v>
      </c>
      <c r="D503" s="16" t="s">
        <v>450</v>
      </c>
      <c r="E503" s="16" t="s">
        <v>69</v>
      </c>
      <c r="F503" s="16" t="s">
        <v>451</v>
      </c>
      <c r="G503" s="19">
        <v>167933.8</v>
      </c>
      <c r="H503" s="20">
        <v>129275.44</v>
      </c>
    </row>
    <row r="504" spans="1:8" ht="54.95" customHeight="1" x14ac:dyDescent="0.25">
      <c r="A504" s="69"/>
      <c r="B504" s="15" t="s">
        <v>396</v>
      </c>
      <c r="C504" s="3" t="s">
        <v>437</v>
      </c>
      <c r="D504" s="16" t="s">
        <v>452</v>
      </c>
      <c r="E504" s="16" t="s">
        <v>69</v>
      </c>
      <c r="F504" s="16" t="s">
        <v>453</v>
      </c>
      <c r="G504" s="19">
        <v>219471.06</v>
      </c>
      <c r="H504" s="20">
        <v>198292.1</v>
      </c>
    </row>
    <row r="505" spans="1:8" ht="54.95" customHeight="1" x14ac:dyDescent="0.25">
      <c r="A505" s="69"/>
      <c r="B505" s="15" t="s">
        <v>396</v>
      </c>
      <c r="C505" s="3" t="s">
        <v>437</v>
      </c>
      <c r="D505" s="16" t="s">
        <v>454</v>
      </c>
      <c r="E505" s="16" t="s">
        <v>69</v>
      </c>
      <c r="F505" s="16" t="s">
        <v>455</v>
      </c>
      <c r="G505" s="19">
        <v>141837.21</v>
      </c>
      <c r="H505" s="20">
        <v>127653.49</v>
      </c>
    </row>
    <row r="506" spans="1:8" ht="54.95" customHeight="1" x14ac:dyDescent="0.25">
      <c r="A506" s="69"/>
      <c r="B506" s="15" t="s">
        <v>396</v>
      </c>
      <c r="C506" s="3" t="s">
        <v>437</v>
      </c>
      <c r="D506" s="16" t="s">
        <v>456</v>
      </c>
      <c r="E506" s="16" t="s">
        <v>69</v>
      </c>
      <c r="F506" s="16" t="s">
        <v>457</v>
      </c>
      <c r="G506" s="19">
        <v>151349.26999999999</v>
      </c>
      <c r="H506" s="20">
        <v>108335.81</v>
      </c>
    </row>
    <row r="507" spans="1:8" ht="54.95" customHeight="1" x14ac:dyDescent="0.25">
      <c r="A507" s="69"/>
      <c r="B507" s="15" t="s">
        <v>396</v>
      </c>
      <c r="C507" s="3" t="s">
        <v>437</v>
      </c>
      <c r="D507" s="16" t="s">
        <v>458</v>
      </c>
      <c r="E507" s="16" t="s">
        <v>69</v>
      </c>
      <c r="F507" s="16" t="s">
        <v>459</v>
      </c>
      <c r="G507" s="19">
        <v>144997.25</v>
      </c>
      <c r="H507" s="20">
        <v>137544.39000000001</v>
      </c>
    </row>
    <row r="508" spans="1:8" ht="54.95" customHeight="1" x14ac:dyDescent="0.25">
      <c r="A508" s="69"/>
      <c r="B508" s="15" t="s">
        <v>396</v>
      </c>
      <c r="C508" s="3" t="s">
        <v>437</v>
      </c>
      <c r="D508" s="16" t="s">
        <v>460</v>
      </c>
      <c r="E508" s="16" t="s">
        <v>69</v>
      </c>
      <c r="F508" s="16" t="s">
        <v>461</v>
      </c>
      <c r="G508" s="19">
        <v>189900</v>
      </c>
      <c r="H508" s="20">
        <v>176948.82</v>
      </c>
    </row>
    <row r="509" spans="1:8" ht="54.95" customHeight="1" x14ac:dyDescent="0.25">
      <c r="A509" s="69"/>
      <c r="B509" s="15" t="s">
        <v>396</v>
      </c>
      <c r="C509" s="3" t="s">
        <v>437</v>
      </c>
      <c r="D509" s="16" t="s">
        <v>462</v>
      </c>
      <c r="E509" s="16" t="s">
        <v>69</v>
      </c>
      <c r="F509" s="16" t="s">
        <v>463</v>
      </c>
      <c r="G509" s="19">
        <v>211220.17</v>
      </c>
      <c r="H509" s="20">
        <v>193794.51</v>
      </c>
    </row>
    <row r="510" spans="1:8" ht="54.95" customHeight="1" x14ac:dyDescent="0.25">
      <c r="A510" s="69"/>
      <c r="B510" s="15" t="s">
        <v>396</v>
      </c>
      <c r="C510" s="3" t="s">
        <v>437</v>
      </c>
      <c r="D510" s="16" t="s">
        <v>464</v>
      </c>
      <c r="E510" s="16" t="s">
        <v>69</v>
      </c>
      <c r="F510" s="16" t="s">
        <v>465</v>
      </c>
      <c r="G510" s="19">
        <v>173647.61</v>
      </c>
      <c r="H510" s="20">
        <v>126311.27</v>
      </c>
    </row>
    <row r="511" spans="1:8" ht="54.95" customHeight="1" x14ac:dyDescent="0.25">
      <c r="A511" s="69"/>
      <c r="B511" s="15" t="s">
        <v>396</v>
      </c>
      <c r="C511" s="3" t="s">
        <v>437</v>
      </c>
      <c r="D511" s="16" t="s">
        <v>466</v>
      </c>
      <c r="E511" s="16" t="s">
        <v>69</v>
      </c>
      <c r="F511" s="16" t="s">
        <v>467</v>
      </c>
      <c r="G511" s="19">
        <v>215707.78</v>
      </c>
      <c r="H511" s="20">
        <v>191807.35999999999</v>
      </c>
    </row>
    <row r="512" spans="1:8" ht="54.95" customHeight="1" x14ac:dyDescent="0.25">
      <c r="A512" s="69"/>
      <c r="B512" s="15" t="s">
        <v>396</v>
      </c>
      <c r="C512" s="3" t="s">
        <v>437</v>
      </c>
      <c r="D512" s="16" t="s">
        <v>468</v>
      </c>
      <c r="E512" s="16" t="s">
        <v>69</v>
      </c>
      <c r="F512" s="16" t="s">
        <v>409</v>
      </c>
      <c r="G512" s="19">
        <v>117938.33</v>
      </c>
      <c r="H512" s="20">
        <v>101143.91</v>
      </c>
    </row>
    <row r="513" spans="1:8" ht="54.95" customHeight="1" x14ac:dyDescent="0.25">
      <c r="A513" s="69"/>
      <c r="B513" s="15" t="s">
        <v>396</v>
      </c>
      <c r="C513" s="3" t="s">
        <v>437</v>
      </c>
      <c r="D513" s="16" t="s">
        <v>469</v>
      </c>
      <c r="E513" s="16" t="s">
        <v>69</v>
      </c>
      <c r="F513" s="16" t="s">
        <v>470</v>
      </c>
      <c r="G513" s="19">
        <v>224399.47</v>
      </c>
      <c r="H513" s="20">
        <v>191233.23</v>
      </c>
    </row>
    <row r="514" spans="1:8" ht="54.95" customHeight="1" x14ac:dyDescent="0.25">
      <c r="A514" s="69"/>
      <c r="B514" s="15" t="s">
        <v>396</v>
      </c>
      <c r="C514" s="3" t="s">
        <v>437</v>
      </c>
      <c r="D514" s="16" t="s">
        <v>471</v>
      </c>
      <c r="E514" s="16" t="s">
        <v>69</v>
      </c>
      <c r="F514" s="16" t="s">
        <v>472</v>
      </c>
      <c r="G514" s="19">
        <v>99961.25</v>
      </c>
      <c r="H514" s="20">
        <v>84717.16</v>
      </c>
    </row>
    <row r="515" spans="1:8" ht="54.95" customHeight="1" x14ac:dyDescent="0.25">
      <c r="A515" s="69"/>
      <c r="B515" s="15" t="s">
        <v>396</v>
      </c>
      <c r="C515" s="3" t="s">
        <v>437</v>
      </c>
      <c r="D515" s="16" t="s">
        <v>473</v>
      </c>
      <c r="E515" s="16" t="s">
        <v>69</v>
      </c>
      <c r="F515" s="16" t="s">
        <v>474</v>
      </c>
      <c r="G515" s="19">
        <v>210891.15</v>
      </c>
      <c r="H515" s="20">
        <v>169915</v>
      </c>
    </row>
    <row r="516" spans="1:8" ht="54.95" customHeight="1" x14ac:dyDescent="0.25">
      <c r="A516" s="69"/>
      <c r="B516" s="15" t="s">
        <v>396</v>
      </c>
      <c r="C516" s="3" t="s">
        <v>437</v>
      </c>
      <c r="D516" s="16" t="s">
        <v>475</v>
      </c>
      <c r="E516" s="16" t="s">
        <v>69</v>
      </c>
      <c r="F516" s="16" t="s">
        <v>476</v>
      </c>
      <c r="G516" s="19">
        <v>190730.64</v>
      </c>
      <c r="H516" s="20">
        <v>178657.39</v>
      </c>
    </row>
    <row r="517" spans="1:8" ht="54.95" customHeight="1" x14ac:dyDescent="0.25">
      <c r="A517" s="69"/>
      <c r="B517" s="15" t="s">
        <v>396</v>
      </c>
      <c r="C517" s="3" t="s">
        <v>437</v>
      </c>
      <c r="D517" s="16" t="s">
        <v>477</v>
      </c>
      <c r="E517" s="16" t="s">
        <v>69</v>
      </c>
      <c r="F517" s="16" t="s">
        <v>478</v>
      </c>
      <c r="G517" s="19">
        <v>99177.07</v>
      </c>
      <c r="H517" s="20">
        <v>85103.84</v>
      </c>
    </row>
    <row r="518" spans="1:8" ht="54.95" customHeight="1" x14ac:dyDescent="0.25">
      <c r="A518" s="69"/>
      <c r="B518" s="15" t="s">
        <v>396</v>
      </c>
      <c r="C518" s="3" t="s">
        <v>437</v>
      </c>
      <c r="D518" s="16" t="s">
        <v>479</v>
      </c>
      <c r="E518" s="16" t="s">
        <v>69</v>
      </c>
      <c r="F518" s="16" t="s">
        <v>480</v>
      </c>
      <c r="G518" s="19">
        <v>171222.74</v>
      </c>
      <c r="H518" s="20">
        <v>150898.6</v>
      </c>
    </row>
    <row r="519" spans="1:8" ht="54.95" customHeight="1" x14ac:dyDescent="0.25">
      <c r="A519" s="69"/>
      <c r="B519" s="15" t="s">
        <v>396</v>
      </c>
      <c r="C519" s="3" t="s">
        <v>437</v>
      </c>
      <c r="D519" s="16" t="s">
        <v>481</v>
      </c>
      <c r="E519" s="16" t="s">
        <v>69</v>
      </c>
      <c r="F519" s="16" t="s">
        <v>482</v>
      </c>
      <c r="G519" s="19">
        <v>172914.41</v>
      </c>
      <c r="H519" s="20">
        <v>150297.21</v>
      </c>
    </row>
    <row r="520" spans="1:8" ht="54.95" customHeight="1" x14ac:dyDescent="0.25">
      <c r="A520" s="69"/>
      <c r="B520" s="15" t="s">
        <v>396</v>
      </c>
      <c r="C520" s="3" t="s">
        <v>437</v>
      </c>
      <c r="D520" s="16" t="s">
        <v>483</v>
      </c>
      <c r="E520" s="16" t="s">
        <v>69</v>
      </c>
      <c r="F520" s="16" t="s">
        <v>484</v>
      </c>
      <c r="G520" s="19">
        <v>233628.49</v>
      </c>
      <c r="H520" s="20">
        <v>186926.15</v>
      </c>
    </row>
    <row r="521" spans="1:8" ht="54.95" customHeight="1" x14ac:dyDescent="0.25">
      <c r="A521" s="69"/>
      <c r="B521" s="15" t="s">
        <v>396</v>
      </c>
      <c r="C521" s="3" t="s">
        <v>437</v>
      </c>
      <c r="D521" s="16" t="s">
        <v>485</v>
      </c>
      <c r="E521" s="16" t="s">
        <v>69</v>
      </c>
      <c r="F521" s="3" t="s">
        <v>418</v>
      </c>
      <c r="G521" s="17">
        <v>274181.26</v>
      </c>
      <c r="H521" s="18">
        <v>183728.86</v>
      </c>
    </row>
    <row r="522" spans="1:8" ht="54.95" customHeight="1" x14ac:dyDescent="0.25">
      <c r="A522" s="69"/>
      <c r="B522" s="15" t="s">
        <v>396</v>
      </c>
      <c r="C522" s="3" t="s">
        <v>437</v>
      </c>
      <c r="D522" s="16" t="s">
        <v>486</v>
      </c>
      <c r="E522" s="16" t="s">
        <v>69</v>
      </c>
      <c r="F522" s="16" t="s">
        <v>487</v>
      </c>
      <c r="G522" s="19">
        <v>189149.51</v>
      </c>
      <c r="H522" s="20">
        <v>179654.2</v>
      </c>
    </row>
    <row r="523" spans="1:8" ht="54.95" customHeight="1" x14ac:dyDescent="0.25">
      <c r="A523" s="69"/>
      <c r="B523" s="15" t="s">
        <v>396</v>
      </c>
      <c r="C523" s="3" t="s">
        <v>437</v>
      </c>
      <c r="D523" s="16" t="s">
        <v>488</v>
      </c>
      <c r="E523" s="16" t="s">
        <v>69</v>
      </c>
      <c r="F523" s="3" t="s">
        <v>489</v>
      </c>
      <c r="G523" s="17">
        <v>226860.22</v>
      </c>
      <c r="H523" s="18">
        <v>195099.79</v>
      </c>
    </row>
    <row r="524" spans="1:8" ht="54.95" customHeight="1" x14ac:dyDescent="0.25">
      <c r="A524" s="69"/>
      <c r="B524" s="15" t="s">
        <v>396</v>
      </c>
      <c r="C524" s="3" t="s">
        <v>437</v>
      </c>
      <c r="D524" s="16" t="s">
        <v>490</v>
      </c>
      <c r="E524" s="16" t="s">
        <v>69</v>
      </c>
      <c r="F524" s="16" t="s">
        <v>491</v>
      </c>
      <c r="G524" s="19">
        <v>80624.070000000007</v>
      </c>
      <c r="H524" s="20">
        <v>71182.990000000005</v>
      </c>
    </row>
    <row r="525" spans="1:8" ht="54.95" customHeight="1" x14ac:dyDescent="0.25">
      <c r="A525" s="69"/>
      <c r="B525" s="15" t="s">
        <v>396</v>
      </c>
      <c r="C525" s="3" t="s">
        <v>437</v>
      </c>
      <c r="D525" s="16" t="s">
        <v>492</v>
      </c>
      <c r="E525" s="16" t="s">
        <v>69</v>
      </c>
      <c r="F525" s="16" t="s">
        <v>493</v>
      </c>
      <c r="G525" s="19">
        <v>229414.84</v>
      </c>
      <c r="H525" s="20">
        <v>195805.57</v>
      </c>
    </row>
    <row r="526" spans="1:8" ht="54.95" customHeight="1" x14ac:dyDescent="0.25">
      <c r="A526" s="69"/>
      <c r="B526" s="15" t="s">
        <v>396</v>
      </c>
      <c r="C526" s="3" t="s">
        <v>437</v>
      </c>
      <c r="D526" s="16" t="s">
        <v>494</v>
      </c>
      <c r="E526" s="16" t="s">
        <v>69</v>
      </c>
      <c r="F526" s="16" t="s">
        <v>495</v>
      </c>
      <c r="G526" s="17">
        <v>123478.94</v>
      </c>
      <c r="H526" s="18">
        <v>102364.04</v>
      </c>
    </row>
    <row r="527" spans="1:8" ht="54.95" customHeight="1" x14ac:dyDescent="0.25">
      <c r="A527" s="69"/>
      <c r="B527" s="15" t="s">
        <v>396</v>
      </c>
      <c r="C527" s="16" t="s">
        <v>496</v>
      </c>
      <c r="D527" s="16" t="s">
        <v>497</v>
      </c>
      <c r="E527" s="16" t="s">
        <v>69</v>
      </c>
      <c r="F527" s="3" t="s">
        <v>498</v>
      </c>
      <c r="G527" s="17">
        <v>167203.76</v>
      </c>
      <c r="H527" s="18">
        <v>108749.33</v>
      </c>
    </row>
    <row r="528" spans="1:8" ht="54.95" customHeight="1" x14ac:dyDescent="0.25">
      <c r="A528" s="69"/>
      <c r="B528" s="15" t="s">
        <v>396</v>
      </c>
      <c r="C528" s="16" t="s">
        <v>496</v>
      </c>
      <c r="D528" s="16" t="s">
        <v>499</v>
      </c>
      <c r="E528" s="16" t="s">
        <v>69</v>
      </c>
      <c r="F528" s="3" t="s">
        <v>500</v>
      </c>
      <c r="G528" s="17">
        <v>436901.07</v>
      </c>
      <c r="H528" s="18">
        <v>397405.21</v>
      </c>
    </row>
    <row r="529" spans="1:8" ht="54.95" customHeight="1" x14ac:dyDescent="0.25">
      <c r="A529" s="69"/>
      <c r="B529" s="15" t="s">
        <v>396</v>
      </c>
      <c r="C529" s="16" t="s">
        <v>496</v>
      </c>
      <c r="D529" s="16" t="s">
        <v>501</v>
      </c>
      <c r="E529" s="16" t="s">
        <v>69</v>
      </c>
      <c r="F529" s="16" t="s">
        <v>502</v>
      </c>
      <c r="G529" s="19">
        <v>441022.75</v>
      </c>
      <c r="H529" s="20">
        <v>376280.61</v>
      </c>
    </row>
    <row r="530" spans="1:8" ht="54.95" customHeight="1" x14ac:dyDescent="0.25">
      <c r="A530" s="69"/>
      <c r="B530" s="15" t="s">
        <v>396</v>
      </c>
      <c r="C530" s="16" t="s">
        <v>496</v>
      </c>
      <c r="D530" s="16" t="s">
        <v>503</v>
      </c>
      <c r="E530" s="16" t="s">
        <v>69</v>
      </c>
      <c r="F530" s="16" t="s">
        <v>504</v>
      </c>
      <c r="G530" s="19">
        <v>247724.94</v>
      </c>
      <c r="H530" s="20">
        <v>224017.66</v>
      </c>
    </row>
    <row r="531" spans="1:8" ht="54.95" customHeight="1" x14ac:dyDescent="0.25">
      <c r="A531" s="69"/>
      <c r="B531" s="15" t="s">
        <v>396</v>
      </c>
      <c r="C531" s="16" t="s">
        <v>496</v>
      </c>
      <c r="D531" s="16" t="s">
        <v>505</v>
      </c>
      <c r="E531" s="16" t="s">
        <v>69</v>
      </c>
      <c r="F531" s="16" t="s">
        <v>506</v>
      </c>
      <c r="G531" s="19">
        <v>196458.42</v>
      </c>
      <c r="H531" s="20">
        <v>158286.54999999999</v>
      </c>
    </row>
    <row r="532" spans="1:8" ht="54.95" customHeight="1" x14ac:dyDescent="0.25">
      <c r="A532" s="69"/>
      <c r="B532" s="15" t="s">
        <v>396</v>
      </c>
      <c r="C532" s="16" t="s">
        <v>496</v>
      </c>
      <c r="D532" s="16" t="s">
        <v>507</v>
      </c>
      <c r="E532" s="16" t="s">
        <v>69</v>
      </c>
      <c r="F532" s="16" t="s">
        <v>508</v>
      </c>
      <c r="G532" s="19">
        <v>221434.1</v>
      </c>
      <c r="H532" s="20">
        <v>210096.67</v>
      </c>
    </row>
    <row r="533" spans="1:8" ht="54.95" customHeight="1" x14ac:dyDescent="0.25">
      <c r="A533" s="69"/>
      <c r="B533" s="15" t="s">
        <v>396</v>
      </c>
      <c r="C533" s="16" t="s">
        <v>496</v>
      </c>
      <c r="D533" s="16" t="s">
        <v>509</v>
      </c>
      <c r="E533" s="16" t="s">
        <v>69</v>
      </c>
      <c r="F533" s="16" t="s">
        <v>510</v>
      </c>
      <c r="G533" s="19">
        <v>326059.59999999998</v>
      </c>
      <c r="H533" s="20">
        <v>294464.42</v>
      </c>
    </row>
    <row r="534" spans="1:8" ht="54.95" customHeight="1" x14ac:dyDescent="0.25">
      <c r="A534" s="69"/>
      <c r="B534" s="15" t="s">
        <v>396</v>
      </c>
      <c r="C534" s="16" t="s">
        <v>496</v>
      </c>
      <c r="D534" s="16" t="s">
        <v>511</v>
      </c>
      <c r="E534" s="16" t="s">
        <v>69</v>
      </c>
      <c r="F534" s="16" t="s">
        <v>512</v>
      </c>
      <c r="G534" s="19">
        <v>204224.23</v>
      </c>
      <c r="H534" s="20">
        <v>193829.22</v>
      </c>
    </row>
    <row r="535" spans="1:8" ht="54.95" customHeight="1" x14ac:dyDescent="0.25">
      <c r="A535" s="69"/>
      <c r="B535" s="15" t="s">
        <v>396</v>
      </c>
      <c r="C535" s="16" t="s">
        <v>496</v>
      </c>
      <c r="D535" s="16" t="s">
        <v>513</v>
      </c>
      <c r="E535" s="16" t="s">
        <v>69</v>
      </c>
      <c r="F535" s="16" t="s">
        <v>514</v>
      </c>
      <c r="G535" s="19">
        <v>451364.84</v>
      </c>
      <c r="H535" s="20">
        <v>295914.78999999998</v>
      </c>
    </row>
    <row r="536" spans="1:8" ht="54.95" customHeight="1" x14ac:dyDescent="0.25">
      <c r="A536" s="69"/>
      <c r="B536" s="15" t="s">
        <v>396</v>
      </c>
      <c r="C536" s="16" t="s">
        <v>496</v>
      </c>
      <c r="D536" s="16" t="s">
        <v>515</v>
      </c>
      <c r="E536" s="16" t="s">
        <v>69</v>
      </c>
      <c r="F536" s="16" t="s">
        <v>516</v>
      </c>
      <c r="G536" s="19">
        <v>536497.19999999995</v>
      </c>
      <c r="H536" s="20">
        <v>395505.74</v>
      </c>
    </row>
    <row r="537" spans="1:8" ht="54.95" customHeight="1" x14ac:dyDescent="0.25">
      <c r="A537" s="69"/>
      <c r="B537" s="15" t="s">
        <v>396</v>
      </c>
      <c r="C537" s="16" t="s">
        <v>496</v>
      </c>
      <c r="D537" s="16" t="s">
        <v>517</v>
      </c>
      <c r="E537" s="16" t="s">
        <v>69</v>
      </c>
      <c r="F537" s="16" t="s">
        <v>518</v>
      </c>
      <c r="G537" s="19">
        <v>356870.43</v>
      </c>
      <c r="H537" s="20">
        <v>305302.65000000002</v>
      </c>
    </row>
    <row r="538" spans="1:8" ht="54.95" customHeight="1" x14ac:dyDescent="0.25">
      <c r="A538" s="69"/>
      <c r="B538" s="15" t="s">
        <v>396</v>
      </c>
      <c r="C538" s="16" t="s">
        <v>496</v>
      </c>
      <c r="D538" s="16" t="s">
        <v>519</v>
      </c>
      <c r="E538" s="16" t="s">
        <v>69</v>
      </c>
      <c r="F538" s="16" t="s">
        <v>520</v>
      </c>
      <c r="G538" s="19">
        <v>168053.01</v>
      </c>
      <c r="H538" s="20">
        <v>121737.60000000001</v>
      </c>
    </row>
    <row r="539" spans="1:8" ht="71.25" customHeight="1" x14ac:dyDescent="0.25">
      <c r="A539" s="69"/>
      <c r="B539" s="15" t="s">
        <v>396</v>
      </c>
      <c r="C539" s="16" t="s">
        <v>496</v>
      </c>
      <c r="D539" s="16" t="s">
        <v>521</v>
      </c>
      <c r="E539" s="16" t="s">
        <v>69</v>
      </c>
      <c r="F539" s="16" t="s">
        <v>522</v>
      </c>
      <c r="G539" s="19">
        <v>421276.78</v>
      </c>
      <c r="H539" s="20">
        <v>305341.40999999997</v>
      </c>
    </row>
    <row r="540" spans="1:8" ht="54.95" customHeight="1" x14ac:dyDescent="0.25">
      <c r="A540" s="69"/>
      <c r="B540" s="15" t="s">
        <v>396</v>
      </c>
      <c r="C540" s="16" t="s">
        <v>496</v>
      </c>
      <c r="D540" s="16" t="s">
        <v>523</v>
      </c>
      <c r="E540" s="16" t="s">
        <v>69</v>
      </c>
      <c r="F540" s="16" t="s">
        <v>524</v>
      </c>
      <c r="G540" s="19">
        <v>304937.73</v>
      </c>
      <c r="H540" s="20">
        <v>288715.03999999998</v>
      </c>
    </row>
    <row r="541" spans="1:8" ht="54.95" customHeight="1" x14ac:dyDescent="0.25">
      <c r="A541" s="69"/>
      <c r="B541" s="15" t="s">
        <v>396</v>
      </c>
      <c r="C541" s="16" t="s">
        <v>496</v>
      </c>
      <c r="D541" s="16" t="s">
        <v>525</v>
      </c>
      <c r="E541" s="16" t="s">
        <v>69</v>
      </c>
      <c r="F541" s="16" t="s">
        <v>526</v>
      </c>
      <c r="G541" s="19">
        <v>291124.09999999998</v>
      </c>
      <c r="H541" s="20">
        <v>265010.27</v>
      </c>
    </row>
    <row r="542" spans="1:8" ht="54.95" customHeight="1" x14ac:dyDescent="0.25">
      <c r="A542" s="69"/>
      <c r="B542" s="15" t="s">
        <v>396</v>
      </c>
      <c r="C542" s="16" t="s">
        <v>496</v>
      </c>
      <c r="D542" s="16" t="s">
        <v>527</v>
      </c>
      <c r="E542" s="16" t="s">
        <v>69</v>
      </c>
      <c r="F542" s="16" t="s">
        <v>528</v>
      </c>
      <c r="G542" s="19">
        <v>336345.14</v>
      </c>
      <c r="H542" s="20">
        <v>230598.23</v>
      </c>
    </row>
    <row r="543" spans="1:8" ht="54.95" customHeight="1" x14ac:dyDescent="0.25">
      <c r="A543" s="69"/>
      <c r="B543" s="15" t="s">
        <v>396</v>
      </c>
      <c r="C543" s="43" t="s">
        <v>1409</v>
      </c>
      <c r="D543" s="44" t="s">
        <v>1410</v>
      </c>
      <c r="E543" s="15" t="s">
        <v>69</v>
      </c>
      <c r="F543" s="44" t="s">
        <v>487</v>
      </c>
      <c r="G543" s="45">
        <v>1999910.8</v>
      </c>
      <c r="H543" s="46">
        <f>G543</f>
        <v>1999910.8</v>
      </c>
    </row>
    <row r="544" spans="1:8" ht="54.95" customHeight="1" x14ac:dyDescent="0.25">
      <c r="A544" s="69"/>
      <c r="B544" s="15" t="s">
        <v>396</v>
      </c>
      <c r="C544" s="43" t="s">
        <v>1409</v>
      </c>
      <c r="D544" s="44" t="s">
        <v>1411</v>
      </c>
      <c r="E544" s="15" t="s">
        <v>69</v>
      </c>
      <c r="F544" s="44" t="s">
        <v>455</v>
      </c>
      <c r="G544" s="45">
        <v>1322730</v>
      </c>
      <c r="H544" s="46">
        <v>1322730</v>
      </c>
    </row>
    <row r="545" spans="1:8" ht="54.95" customHeight="1" x14ac:dyDescent="0.25">
      <c r="A545" s="69"/>
      <c r="B545" s="15" t="s">
        <v>396</v>
      </c>
      <c r="C545" s="43" t="s">
        <v>1409</v>
      </c>
      <c r="D545" s="44" t="s">
        <v>1412</v>
      </c>
      <c r="E545" s="15" t="s">
        <v>69</v>
      </c>
      <c r="F545" s="44" t="s">
        <v>1413</v>
      </c>
      <c r="G545" s="45">
        <v>751094</v>
      </c>
      <c r="H545" s="46">
        <f>G545</f>
        <v>751094</v>
      </c>
    </row>
    <row r="546" spans="1:8" ht="54.95" customHeight="1" x14ac:dyDescent="0.25">
      <c r="A546" s="69"/>
      <c r="B546" s="15" t="s">
        <v>396</v>
      </c>
      <c r="C546" s="43" t="s">
        <v>1409</v>
      </c>
      <c r="D546" s="44" t="s">
        <v>1414</v>
      </c>
      <c r="E546" s="15" t="s">
        <v>69</v>
      </c>
      <c r="F546" s="44" t="s">
        <v>1415</v>
      </c>
      <c r="G546" s="45">
        <v>849073.11</v>
      </c>
      <c r="H546" s="46">
        <f>G546</f>
        <v>849073.11</v>
      </c>
    </row>
    <row r="547" spans="1:8" ht="54.95" customHeight="1" x14ac:dyDescent="0.25">
      <c r="A547" s="69"/>
      <c r="B547" s="15" t="s">
        <v>396</v>
      </c>
      <c r="C547" s="43" t="s">
        <v>1409</v>
      </c>
      <c r="D547" s="44" t="s">
        <v>1416</v>
      </c>
      <c r="E547" s="15" t="s">
        <v>69</v>
      </c>
      <c r="F547" s="44" t="s">
        <v>1417</v>
      </c>
      <c r="G547" s="45">
        <v>1245990.6200000001</v>
      </c>
      <c r="H547" s="46">
        <f>G547</f>
        <v>1245990.6200000001</v>
      </c>
    </row>
    <row r="548" spans="1:8" ht="54.95" customHeight="1" x14ac:dyDescent="0.25">
      <c r="A548" s="69"/>
      <c r="B548" s="15" t="s">
        <v>396</v>
      </c>
      <c r="C548" s="43" t="s">
        <v>1409</v>
      </c>
      <c r="D548" s="44" t="s">
        <v>1418</v>
      </c>
      <c r="E548" s="15" t="s">
        <v>69</v>
      </c>
      <c r="F548" s="44" t="s">
        <v>1419</v>
      </c>
      <c r="G548" s="45">
        <v>1786896</v>
      </c>
      <c r="H548" s="46">
        <v>1786896</v>
      </c>
    </row>
    <row r="549" spans="1:8" ht="54.95" customHeight="1" x14ac:dyDescent="0.25">
      <c r="A549" s="69"/>
      <c r="B549" s="15" t="s">
        <v>396</v>
      </c>
      <c r="C549" s="43" t="s">
        <v>1409</v>
      </c>
      <c r="D549" s="44" t="s">
        <v>1420</v>
      </c>
      <c r="E549" s="15" t="s">
        <v>69</v>
      </c>
      <c r="F549" s="44" t="s">
        <v>418</v>
      </c>
      <c r="G549" s="45">
        <v>2484037.7599999998</v>
      </c>
      <c r="H549" s="46">
        <v>2484037.7599999998</v>
      </c>
    </row>
    <row r="550" spans="1:8" ht="54.95" customHeight="1" x14ac:dyDescent="0.25">
      <c r="A550" s="69"/>
      <c r="B550" s="15" t="s">
        <v>396</v>
      </c>
      <c r="C550" s="43" t="s">
        <v>1409</v>
      </c>
      <c r="D550" s="44" t="s">
        <v>1421</v>
      </c>
      <c r="E550" s="15" t="s">
        <v>69</v>
      </c>
      <c r="F550" s="44" t="s">
        <v>1422</v>
      </c>
      <c r="G550" s="45">
        <v>1897194</v>
      </c>
      <c r="H550" s="45">
        <v>1897194</v>
      </c>
    </row>
    <row r="551" spans="1:8" ht="54.95" customHeight="1" x14ac:dyDescent="0.25">
      <c r="A551" s="69"/>
      <c r="B551" s="15" t="s">
        <v>396</v>
      </c>
      <c r="C551" s="43" t="s">
        <v>1409</v>
      </c>
      <c r="D551" s="44" t="s">
        <v>1423</v>
      </c>
      <c r="E551" s="15" t="s">
        <v>69</v>
      </c>
      <c r="F551" s="44" t="s">
        <v>1424</v>
      </c>
      <c r="G551" s="45">
        <v>2118290.5499999998</v>
      </c>
      <c r="H551" s="45">
        <v>2118290.5499999998</v>
      </c>
    </row>
    <row r="552" spans="1:8" ht="54.95" customHeight="1" x14ac:dyDescent="0.25">
      <c r="A552" s="69"/>
      <c r="B552" s="15" t="s">
        <v>396</v>
      </c>
      <c r="C552" s="43" t="s">
        <v>1409</v>
      </c>
      <c r="D552" s="44" t="s">
        <v>1425</v>
      </c>
      <c r="E552" s="15" t="s">
        <v>69</v>
      </c>
      <c r="F552" s="44" t="s">
        <v>1426</v>
      </c>
      <c r="G552" s="45">
        <v>1580572.69</v>
      </c>
      <c r="H552" s="46">
        <v>1580572.69</v>
      </c>
    </row>
    <row r="553" spans="1:8" ht="54.95" customHeight="1" x14ac:dyDescent="0.25">
      <c r="A553" s="69"/>
      <c r="B553" s="15" t="s">
        <v>396</v>
      </c>
      <c r="C553" s="43" t="s">
        <v>1409</v>
      </c>
      <c r="D553" s="44" t="s">
        <v>1427</v>
      </c>
      <c r="E553" s="15" t="s">
        <v>69</v>
      </c>
      <c r="F553" s="44" t="s">
        <v>1428</v>
      </c>
      <c r="G553" s="45">
        <v>1575558.3</v>
      </c>
      <c r="H553" s="46">
        <v>1575558.3</v>
      </c>
    </row>
    <row r="554" spans="1:8" ht="54.95" customHeight="1" x14ac:dyDescent="0.25">
      <c r="A554" s="69"/>
      <c r="B554" s="15" t="s">
        <v>396</v>
      </c>
      <c r="C554" s="43" t="s">
        <v>1409</v>
      </c>
      <c r="D554" s="44" t="s">
        <v>1429</v>
      </c>
      <c r="E554" s="15" t="s">
        <v>69</v>
      </c>
      <c r="F554" s="44" t="s">
        <v>1430</v>
      </c>
      <c r="G554" s="45">
        <v>1398231.61</v>
      </c>
      <c r="H554" s="45">
        <v>1398231.61</v>
      </c>
    </row>
    <row r="555" spans="1:8" ht="54.95" customHeight="1" x14ac:dyDescent="0.25">
      <c r="A555" s="69"/>
      <c r="B555" s="15" t="s">
        <v>396</v>
      </c>
      <c r="C555" s="43" t="s">
        <v>1409</v>
      </c>
      <c r="D555" s="44" t="s">
        <v>1431</v>
      </c>
      <c r="E555" s="15" t="s">
        <v>69</v>
      </c>
      <c r="F555" s="44" t="s">
        <v>1432</v>
      </c>
      <c r="G555" s="45">
        <v>2384242.36</v>
      </c>
      <c r="H555" s="46">
        <v>2384242.36</v>
      </c>
    </row>
    <row r="556" spans="1:8" ht="54.95" customHeight="1" x14ac:dyDescent="0.25">
      <c r="A556" s="69"/>
      <c r="B556" s="15" t="s">
        <v>396</v>
      </c>
      <c r="C556" s="43" t="s">
        <v>1409</v>
      </c>
      <c r="D556" s="44" t="s">
        <v>1433</v>
      </c>
      <c r="E556" s="15" t="s">
        <v>69</v>
      </c>
      <c r="F556" s="44" t="s">
        <v>1434</v>
      </c>
      <c r="G556" s="45">
        <v>1649762.12</v>
      </c>
      <c r="H556" s="46">
        <v>1649762.12</v>
      </c>
    </row>
    <row r="557" spans="1:8" ht="54.95" customHeight="1" x14ac:dyDescent="0.25">
      <c r="A557" s="69"/>
      <c r="B557" s="15" t="s">
        <v>396</v>
      </c>
      <c r="C557" s="43" t="s">
        <v>1409</v>
      </c>
      <c r="D557" s="44" t="s">
        <v>1435</v>
      </c>
      <c r="E557" s="15" t="s">
        <v>69</v>
      </c>
      <c r="F557" s="44" t="s">
        <v>443</v>
      </c>
      <c r="G557" s="45">
        <v>1957413.03</v>
      </c>
      <c r="H557" s="46">
        <v>1729434.13</v>
      </c>
    </row>
    <row r="558" spans="1:8" ht="54.75" customHeight="1" x14ac:dyDescent="0.25">
      <c r="A558" s="69"/>
      <c r="B558" s="15" t="s">
        <v>396</v>
      </c>
      <c r="C558" s="43" t="s">
        <v>1409</v>
      </c>
      <c r="D558" s="44" t="s">
        <v>1436</v>
      </c>
      <c r="E558" s="15" t="s">
        <v>69</v>
      </c>
      <c r="F558" s="44" t="s">
        <v>1437</v>
      </c>
      <c r="G558" s="45">
        <v>775326.11</v>
      </c>
      <c r="H558" s="46">
        <f>G558</f>
        <v>775326.11</v>
      </c>
    </row>
    <row r="559" spans="1:8" ht="54.75" customHeight="1" x14ac:dyDescent="0.25">
      <c r="A559" s="69"/>
      <c r="B559" s="15" t="s">
        <v>396</v>
      </c>
      <c r="C559" s="43" t="s">
        <v>1409</v>
      </c>
      <c r="D559" s="47" t="s">
        <v>1438</v>
      </c>
      <c r="E559" s="15" t="s">
        <v>69</v>
      </c>
      <c r="F559" s="47" t="s">
        <v>407</v>
      </c>
      <c r="G559" s="45">
        <v>2198788.7999999998</v>
      </c>
      <c r="H559" s="46">
        <v>2198788.7999999998</v>
      </c>
    </row>
    <row r="560" spans="1:8" ht="54.95" customHeight="1" x14ac:dyDescent="0.25">
      <c r="A560" s="69"/>
      <c r="B560" s="15" t="s">
        <v>396</v>
      </c>
      <c r="C560" s="43" t="s">
        <v>1409</v>
      </c>
      <c r="D560" s="44" t="s">
        <v>1439</v>
      </c>
      <c r="E560" s="15" t="s">
        <v>69</v>
      </c>
      <c r="F560" s="44" t="s">
        <v>434</v>
      </c>
      <c r="G560" s="45">
        <v>1729044.91</v>
      </c>
      <c r="H560" s="46">
        <f>G560</f>
        <v>1729044.91</v>
      </c>
    </row>
    <row r="561" spans="1:8" ht="54.95" customHeight="1" x14ac:dyDescent="0.25">
      <c r="A561" s="69"/>
      <c r="B561" s="15" t="s">
        <v>396</v>
      </c>
      <c r="C561" s="43" t="s">
        <v>1409</v>
      </c>
      <c r="D561" s="44" t="s">
        <v>1440</v>
      </c>
      <c r="E561" s="15" t="s">
        <v>69</v>
      </c>
      <c r="F561" s="47" t="s">
        <v>459</v>
      </c>
      <c r="G561" s="45">
        <v>1397386.67</v>
      </c>
      <c r="H561" s="45">
        <v>1397386.67</v>
      </c>
    </row>
    <row r="562" spans="1:8" ht="54.95" customHeight="1" x14ac:dyDescent="0.25">
      <c r="A562" s="69"/>
      <c r="B562" s="15" t="s">
        <v>396</v>
      </c>
      <c r="C562" s="43" t="s">
        <v>1409</v>
      </c>
      <c r="D562" s="44" t="s">
        <v>1441</v>
      </c>
      <c r="E562" s="15" t="s">
        <v>69</v>
      </c>
      <c r="F562" s="44" t="s">
        <v>1442</v>
      </c>
      <c r="G562" s="45">
        <v>1220940</v>
      </c>
      <c r="H562" s="45">
        <v>1220940</v>
      </c>
    </row>
    <row r="563" spans="1:8" ht="54.95" customHeight="1" x14ac:dyDescent="0.25">
      <c r="A563" s="69"/>
      <c r="B563" s="15" t="s">
        <v>396</v>
      </c>
      <c r="C563" s="43" t="s">
        <v>1409</v>
      </c>
      <c r="D563" s="44" t="s">
        <v>1443</v>
      </c>
      <c r="E563" s="15" t="s">
        <v>69</v>
      </c>
      <c r="F563" s="44" t="s">
        <v>470</v>
      </c>
      <c r="G563" s="45">
        <v>2191727.2400000002</v>
      </c>
      <c r="H563" s="46">
        <v>2191727.2400000002</v>
      </c>
    </row>
    <row r="564" spans="1:8" ht="54.95" customHeight="1" x14ac:dyDescent="0.25">
      <c r="A564" s="69"/>
      <c r="B564" s="15" t="s">
        <v>396</v>
      </c>
      <c r="C564" s="43" t="s">
        <v>1409</v>
      </c>
      <c r="D564" s="44" t="s">
        <v>1444</v>
      </c>
      <c r="E564" s="15" t="s">
        <v>69</v>
      </c>
      <c r="F564" s="44" t="s">
        <v>1445</v>
      </c>
      <c r="G564" s="45">
        <v>2298376.75</v>
      </c>
      <c r="H564" s="45">
        <v>2298376.75</v>
      </c>
    </row>
    <row r="565" spans="1:8" ht="54.95" customHeight="1" x14ac:dyDescent="0.25">
      <c r="A565" s="69"/>
      <c r="B565" s="15" t="s">
        <v>396</v>
      </c>
      <c r="C565" s="43" t="s">
        <v>1409</v>
      </c>
      <c r="D565" s="44" t="s">
        <v>1446</v>
      </c>
      <c r="E565" s="15" t="s">
        <v>69</v>
      </c>
      <c r="F565" s="44" t="s">
        <v>1447</v>
      </c>
      <c r="G565" s="45">
        <v>1214993.1499999999</v>
      </c>
      <c r="H565" s="45">
        <v>1214993.1499999999</v>
      </c>
    </row>
    <row r="566" spans="1:8" ht="54.95" customHeight="1" x14ac:dyDescent="0.25">
      <c r="A566" s="69"/>
      <c r="B566" s="15" t="s">
        <v>396</v>
      </c>
      <c r="C566" s="43" t="s">
        <v>1409</v>
      </c>
      <c r="D566" s="44" t="s">
        <v>1448</v>
      </c>
      <c r="E566" s="15" t="s">
        <v>69</v>
      </c>
      <c r="F566" s="44" t="s">
        <v>1449</v>
      </c>
      <c r="G566" s="45">
        <v>1042419</v>
      </c>
      <c r="H566" s="45">
        <v>1042419</v>
      </c>
    </row>
    <row r="567" spans="1:8" ht="54.95" customHeight="1" x14ac:dyDescent="0.25">
      <c r="A567" s="69"/>
      <c r="B567" s="15" t="s">
        <v>396</v>
      </c>
      <c r="C567" s="43" t="s">
        <v>1409</v>
      </c>
      <c r="D567" s="44" t="s">
        <v>1450</v>
      </c>
      <c r="E567" s="15" t="s">
        <v>69</v>
      </c>
      <c r="F567" s="44" t="s">
        <v>1451</v>
      </c>
      <c r="G567" s="45">
        <v>1291635</v>
      </c>
      <c r="H567" s="46">
        <v>1291635</v>
      </c>
    </row>
    <row r="568" spans="1:8" ht="54.95" customHeight="1" x14ac:dyDescent="0.25">
      <c r="A568" s="69"/>
      <c r="B568" s="15" t="s">
        <v>396</v>
      </c>
      <c r="C568" s="43" t="s">
        <v>1409</v>
      </c>
      <c r="D568" s="44" t="s">
        <v>1452</v>
      </c>
      <c r="E568" s="15" t="s">
        <v>69</v>
      </c>
      <c r="F568" s="44" t="s">
        <v>1453</v>
      </c>
      <c r="G568" s="45">
        <v>2763160.8</v>
      </c>
      <c r="H568" s="46">
        <v>2135923.2999999998</v>
      </c>
    </row>
    <row r="569" spans="1:8" ht="54.95" customHeight="1" x14ac:dyDescent="0.25">
      <c r="A569" s="69"/>
      <c r="B569" s="15" t="s">
        <v>396</v>
      </c>
      <c r="C569" s="43" t="s">
        <v>1409</v>
      </c>
      <c r="D569" s="44" t="s">
        <v>1454</v>
      </c>
      <c r="E569" s="15" t="s">
        <v>69</v>
      </c>
      <c r="F569" s="44" t="s">
        <v>1455</v>
      </c>
      <c r="G569" s="45">
        <v>1514150.04</v>
      </c>
      <c r="H569" s="45">
        <v>1514150.04</v>
      </c>
    </row>
    <row r="570" spans="1:8" ht="54.95" customHeight="1" x14ac:dyDescent="0.25">
      <c r="A570" s="69"/>
      <c r="B570" s="15" t="s">
        <v>396</v>
      </c>
      <c r="C570" s="43" t="s">
        <v>1409</v>
      </c>
      <c r="D570" s="44" t="s">
        <v>1456</v>
      </c>
      <c r="E570" s="15" t="s">
        <v>69</v>
      </c>
      <c r="F570" s="44" t="s">
        <v>1457</v>
      </c>
      <c r="G570" s="45">
        <v>2481534.4500000002</v>
      </c>
      <c r="H570" s="45">
        <v>2481534.4500000002</v>
      </c>
    </row>
    <row r="571" spans="1:8" ht="54.95" customHeight="1" x14ac:dyDescent="0.25">
      <c r="A571" s="69"/>
      <c r="B571" s="15" t="s">
        <v>396</v>
      </c>
      <c r="C571" s="15" t="s">
        <v>1458</v>
      </c>
      <c r="D571" s="15" t="s">
        <v>1458</v>
      </c>
      <c r="E571" s="15" t="s">
        <v>69</v>
      </c>
      <c r="F571" s="48" t="s">
        <v>849</v>
      </c>
      <c r="G571" s="49">
        <v>1917000</v>
      </c>
      <c r="H571" s="49">
        <v>1917000</v>
      </c>
    </row>
    <row r="572" spans="1:8" ht="54.95" customHeight="1" x14ac:dyDescent="0.25">
      <c r="A572" s="69"/>
      <c r="B572" s="15" t="s">
        <v>396</v>
      </c>
      <c r="C572" s="15" t="s">
        <v>1459</v>
      </c>
      <c r="D572" s="15" t="s">
        <v>1459</v>
      </c>
      <c r="E572" s="15" t="s">
        <v>69</v>
      </c>
      <c r="F572" s="48" t="s">
        <v>849</v>
      </c>
      <c r="G572" s="49">
        <v>2295000</v>
      </c>
      <c r="H572" s="49">
        <v>1950750</v>
      </c>
    </row>
    <row r="573" spans="1:8" ht="78" customHeight="1" x14ac:dyDescent="0.25">
      <c r="A573" s="69"/>
      <c r="B573" s="15" t="s">
        <v>396</v>
      </c>
      <c r="C573" s="15" t="s">
        <v>1460</v>
      </c>
      <c r="D573" s="4" t="s">
        <v>1461</v>
      </c>
      <c r="E573" s="15" t="s">
        <v>69</v>
      </c>
      <c r="F573" s="4" t="s">
        <v>1462</v>
      </c>
      <c r="G573" s="46">
        <v>1697675.68</v>
      </c>
      <c r="H573" s="46">
        <v>1612791.9</v>
      </c>
    </row>
    <row r="574" spans="1:8" ht="54.95" customHeight="1" x14ac:dyDescent="0.25">
      <c r="A574" s="69"/>
      <c r="B574" s="15" t="s">
        <v>396</v>
      </c>
      <c r="C574" s="15" t="s">
        <v>1460</v>
      </c>
      <c r="D574" s="4" t="s">
        <v>1463</v>
      </c>
      <c r="E574" s="15" t="s">
        <v>69</v>
      </c>
      <c r="F574" s="4" t="s">
        <v>1464</v>
      </c>
      <c r="G574" s="46">
        <v>2661427.71</v>
      </c>
      <c r="H574" s="46">
        <v>2528356.3199999998</v>
      </c>
    </row>
    <row r="575" spans="1:8" ht="54.95" customHeight="1" x14ac:dyDescent="0.25">
      <c r="A575" s="69"/>
      <c r="B575" s="15" t="s">
        <v>396</v>
      </c>
      <c r="C575" s="15" t="s">
        <v>1460</v>
      </c>
      <c r="D575" s="4" t="s">
        <v>1465</v>
      </c>
      <c r="E575" s="15" t="s">
        <v>69</v>
      </c>
      <c r="F575" s="4" t="s">
        <v>1466</v>
      </c>
      <c r="G575" s="46">
        <v>3994842.2</v>
      </c>
      <c r="H575" s="46">
        <v>3794856.45</v>
      </c>
    </row>
    <row r="576" spans="1:8" ht="54.95" customHeight="1" x14ac:dyDescent="0.25">
      <c r="A576" s="69"/>
      <c r="B576" s="15" t="s">
        <v>396</v>
      </c>
      <c r="C576" s="15" t="s">
        <v>1460</v>
      </c>
      <c r="D576" s="4" t="s">
        <v>1467</v>
      </c>
      <c r="E576" s="15" t="s">
        <v>69</v>
      </c>
      <c r="F576" s="4" t="s">
        <v>549</v>
      </c>
      <c r="G576" s="46">
        <v>919980.71</v>
      </c>
      <c r="H576" s="46">
        <v>871957.72</v>
      </c>
    </row>
    <row r="577" spans="1:8" ht="69.75" customHeight="1" x14ac:dyDescent="0.25">
      <c r="A577" s="69"/>
      <c r="B577" s="15" t="s">
        <v>396</v>
      </c>
      <c r="C577" s="15" t="s">
        <v>1460</v>
      </c>
      <c r="D577" s="4" t="s">
        <v>1468</v>
      </c>
      <c r="E577" s="15" t="s">
        <v>69</v>
      </c>
      <c r="F577" s="4" t="s">
        <v>1469</v>
      </c>
      <c r="G577" s="46">
        <v>3166706.11</v>
      </c>
      <c r="H577" s="46">
        <v>3008370.8</v>
      </c>
    </row>
    <row r="578" spans="1:8" ht="54.95" customHeight="1" x14ac:dyDescent="0.25">
      <c r="A578" s="69"/>
      <c r="B578" s="15" t="s">
        <v>396</v>
      </c>
      <c r="C578" s="15" t="s">
        <v>1460</v>
      </c>
      <c r="D578" s="4" t="s">
        <v>1470</v>
      </c>
      <c r="E578" s="15" t="s">
        <v>69</v>
      </c>
      <c r="F578" s="4" t="s">
        <v>1471</v>
      </c>
      <c r="G578" s="46">
        <v>3655679.35</v>
      </c>
      <c r="H578" s="46">
        <v>3472895.38</v>
      </c>
    </row>
    <row r="579" spans="1:8" ht="54.95" customHeight="1" x14ac:dyDescent="0.25">
      <c r="A579" s="69"/>
      <c r="B579" s="15" t="s">
        <v>396</v>
      </c>
      <c r="C579" s="15" t="s">
        <v>1460</v>
      </c>
      <c r="D579" s="4" t="s">
        <v>1472</v>
      </c>
      <c r="E579" s="15" t="s">
        <v>69</v>
      </c>
      <c r="F579" s="4" t="s">
        <v>1473</v>
      </c>
      <c r="G579" s="46">
        <v>2816945.14</v>
      </c>
      <c r="H579" s="46">
        <v>2676097.88</v>
      </c>
    </row>
    <row r="580" spans="1:8" ht="72" customHeight="1" x14ac:dyDescent="0.25">
      <c r="A580" s="69"/>
      <c r="B580" s="15" t="s">
        <v>396</v>
      </c>
      <c r="C580" s="15" t="s">
        <v>1460</v>
      </c>
      <c r="D580" s="4" t="s">
        <v>1474</v>
      </c>
      <c r="E580" s="15" t="s">
        <v>69</v>
      </c>
      <c r="F580" s="4" t="s">
        <v>1246</v>
      </c>
      <c r="G580" s="46">
        <v>793703.75</v>
      </c>
      <c r="H580" s="46">
        <v>754018</v>
      </c>
    </row>
    <row r="581" spans="1:8" ht="54.95" customHeight="1" x14ac:dyDescent="0.25">
      <c r="A581" s="69"/>
      <c r="B581" s="15" t="s">
        <v>396</v>
      </c>
      <c r="C581" s="15" t="s">
        <v>1460</v>
      </c>
      <c r="D581" s="4" t="s">
        <v>1475</v>
      </c>
      <c r="E581" s="15" t="s">
        <v>69</v>
      </c>
      <c r="F581" s="4" t="s">
        <v>1476</v>
      </c>
      <c r="G581" s="46">
        <v>1779415.2</v>
      </c>
      <c r="H581" s="46">
        <v>1690444.44</v>
      </c>
    </row>
    <row r="582" spans="1:8" ht="54.95" customHeight="1" x14ac:dyDescent="0.25">
      <c r="A582" s="69"/>
      <c r="B582" s="15" t="s">
        <v>396</v>
      </c>
      <c r="C582" s="15" t="s">
        <v>1460</v>
      </c>
      <c r="D582" s="4" t="s">
        <v>1477</v>
      </c>
      <c r="E582" s="15" t="s">
        <v>69</v>
      </c>
      <c r="F582" s="4" t="s">
        <v>1478</v>
      </c>
      <c r="G582" s="46">
        <v>944546</v>
      </c>
      <c r="H582" s="46">
        <v>896900</v>
      </c>
    </row>
    <row r="583" spans="1:8" ht="54.95" customHeight="1" x14ac:dyDescent="0.25">
      <c r="A583" s="69"/>
      <c r="B583" s="15" t="s">
        <v>396</v>
      </c>
      <c r="C583" s="15" t="s">
        <v>1460</v>
      </c>
      <c r="D583" s="4" t="s">
        <v>1479</v>
      </c>
      <c r="E583" s="15" t="s">
        <v>69</v>
      </c>
      <c r="F583" s="4" t="s">
        <v>1480</v>
      </c>
      <c r="G583" s="46">
        <v>3768436.85</v>
      </c>
      <c r="H583" s="46">
        <v>2924245.89</v>
      </c>
    </row>
    <row r="584" spans="1:8" ht="54.95" customHeight="1" x14ac:dyDescent="0.25">
      <c r="A584" s="69"/>
      <c r="B584" s="15" t="s">
        <v>396</v>
      </c>
      <c r="C584" s="15" t="s">
        <v>1460</v>
      </c>
      <c r="D584" s="4" t="s">
        <v>1481</v>
      </c>
      <c r="E584" s="15" t="s">
        <v>69</v>
      </c>
      <c r="F584" s="4" t="s">
        <v>1482</v>
      </c>
      <c r="G584" s="46">
        <v>761850</v>
      </c>
      <c r="H584" s="46">
        <v>723757.5</v>
      </c>
    </row>
    <row r="585" spans="1:8" ht="54.95" customHeight="1" x14ac:dyDescent="0.25">
      <c r="A585" s="69"/>
      <c r="B585" s="15" t="s">
        <v>396</v>
      </c>
      <c r="C585" s="15" t="s">
        <v>1460</v>
      </c>
      <c r="D585" s="4" t="s">
        <v>1483</v>
      </c>
      <c r="E585" s="15" t="s">
        <v>69</v>
      </c>
      <c r="F585" s="4" t="s">
        <v>1484</v>
      </c>
      <c r="G585" s="46">
        <v>1049101.8600000001</v>
      </c>
      <c r="H585" s="46">
        <v>996646.77</v>
      </c>
    </row>
    <row r="586" spans="1:8" ht="54.95" customHeight="1" x14ac:dyDescent="0.25">
      <c r="A586" s="69"/>
      <c r="B586" s="15" t="s">
        <v>396</v>
      </c>
      <c r="C586" s="15" t="s">
        <v>1460</v>
      </c>
      <c r="D586" s="4" t="s">
        <v>1485</v>
      </c>
      <c r="E586" s="15" t="s">
        <v>69</v>
      </c>
      <c r="F586" s="4" t="s">
        <v>1486</v>
      </c>
      <c r="G586" s="46">
        <v>2565052.59</v>
      </c>
      <c r="H586" s="46">
        <v>2436799.96</v>
      </c>
    </row>
    <row r="587" spans="1:8" ht="54.95" customHeight="1" x14ac:dyDescent="0.25">
      <c r="A587" s="69"/>
      <c r="B587" s="15" t="s">
        <v>396</v>
      </c>
      <c r="C587" s="15" t="s">
        <v>1460</v>
      </c>
      <c r="D587" s="4" t="s">
        <v>1487</v>
      </c>
      <c r="E587" s="15" t="s">
        <v>69</v>
      </c>
      <c r="F587" s="4" t="s">
        <v>1488</v>
      </c>
      <c r="G587" s="46">
        <v>2992281.59</v>
      </c>
      <c r="H587" s="46">
        <v>2600891.16</v>
      </c>
    </row>
    <row r="588" spans="1:8" ht="54.95" customHeight="1" x14ac:dyDescent="0.25">
      <c r="A588" s="69"/>
      <c r="B588" s="15" t="s">
        <v>396</v>
      </c>
      <c r="C588" s="15" t="s">
        <v>1460</v>
      </c>
      <c r="D588" s="4" t="s">
        <v>1489</v>
      </c>
      <c r="E588" s="15" t="s">
        <v>69</v>
      </c>
      <c r="F588" s="4" t="s">
        <v>1490</v>
      </c>
      <c r="G588" s="46">
        <v>1669467.26</v>
      </c>
      <c r="H588" s="46">
        <v>1585993.9</v>
      </c>
    </row>
    <row r="589" spans="1:8" ht="54.95" customHeight="1" x14ac:dyDescent="0.25">
      <c r="A589" s="69"/>
      <c r="B589" s="15" t="s">
        <v>396</v>
      </c>
      <c r="C589" s="15" t="s">
        <v>1460</v>
      </c>
      <c r="D589" s="4" t="s">
        <v>1491</v>
      </c>
      <c r="E589" s="15" t="s">
        <v>69</v>
      </c>
      <c r="F589" s="4" t="s">
        <v>1492</v>
      </c>
      <c r="G589" s="46">
        <v>3096500</v>
      </c>
      <c r="H589" s="46">
        <v>2941675</v>
      </c>
    </row>
    <row r="590" spans="1:8" ht="54.95" customHeight="1" x14ac:dyDescent="0.25">
      <c r="A590" s="69"/>
      <c r="B590" s="15" t="s">
        <v>396</v>
      </c>
      <c r="C590" s="15" t="s">
        <v>1460</v>
      </c>
      <c r="D590" s="4" t="s">
        <v>1493</v>
      </c>
      <c r="E590" s="15" t="s">
        <v>69</v>
      </c>
      <c r="F590" s="50" t="s">
        <v>1494</v>
      </c>
      <c r="G590" s="46">
        <v>593663.69999999995</v>
      </c>
      <c r="H590" s="46">
        <v>563980.51</v>
      </c>
    </row>
    <row r="591" spans="1:8" ht="54.95" customHeight="1" x14ac:dyDescent="0.25">
      <c r="A591" s="69"/>
      <c r="B591" s="15" t="s">
        <v>396</v>
      </c>
      <c r="C591" s="15" t="s">
        <v>1460</v>
      </c>
      <c r="D591" s="4" t="s">
        <v>1495</v>
      </c>
      <c r="E591" s="15" t="s">
        <v>69</v>
      </c>
      <c r="F591" s="4" t="s">
        <v>1496</v>
      </c>
      <c r="G591" s="46">
        <v>3997242.58</v>
      </c>
      <c r="H591" s="46">
        <v>3797380.44</v>
      </c>
    </row>
    <row r="592" spans="1:8" ht="93" customHeight="1" x14ac:dyDescent="0.25">
      <c r="A592" s="69"/>
      <c r="B592" s="15" t="s">
        <v>396</v>
      </c>
      <c r="C592" s="15" t="s">
        <v>1460</v>
      </c>
      <c r="D592" s="4" t="s">
        <v>1497</v>
      </c>
      <c r="E592" s="15" t="s">
        <v>69</v>
      </c>
      <c r="F592" s="4" t="s">
        <v>1498</v>
      </c>
      <c r="G592" s="46">
        <v>1950924.34</v>
      </c>
      <c r="H592" s="46">
        <v>1853378.12</v>
      </c>
    </row>
    <row r="593" spans="1:8" ht="72" customHeight="1" x14ac:dyDescent="0.25">
      <c r="A593" s="69"/>
      <c r="B593" s="15" t="s">
        <v>396</v>
      </c>
      <c r="C593" s="15" t="s">
        <v>1460</v>
      </c>
      <c r="D593" s="4" t="s">
        <v>1499</v>
      </c>
      <c r="E593" s="15" t="s">
        <v>69</v>
      </c>
      <c r="F593" s="4" t="s">
        <v>1500</v>
      </c>
      <c r="G593" s="46">
        <v>2892581.4</v>
      </c>
      <c r="H593" s="46">
        <v>2747952.33</v>
      </c>
    </row>
    <row r="594" spans="1:8" ht="54.95" customHeight="1" x14ac:dyDescent="0.25">
      <c r="A594" s="69"/>
      <c r="B594" s="15" t="s">
        <v>396</v>
      </c>
      <c r="C594" s="15" t="s">
        <v>1460</v>
      </c>
      <c r="D594" s="4" t="s">
        <v>1501</v>
      </c>
      <c r="E594" s="15" t="s">
        <v>69</v>
      </c>
      <c r="F594" s="4" t="s">
        <v>1502</v>
      </c>
      <c r="G594" s="46">
        <v>3636456.98</v>
      </c>
      <c r="H594" s="46">
        <v>3454634.13</v>
      </c>
    </row>
    <row r="595" spans="1:8" ht="54.95" customHeight="1" x14ac:dyDescent="0.25">
      <c r="A595" s="69"/>
      <c r="B595" s="15" t="s">
        <v>396</v>
      </c>
      <c r="C595" s="15" t="s">
        <v>1460</v>
      </c>
      <c r="D595" s="4" t="s">
        <v>1503</v>
      </c>
      <c r="E595" s="15" t="s">
        <v>69</v>
      </c>
      <c r="F595" s="4" t="s">
        <v>164</v>
      </c>
      <c r="G595" s="46">
        <v>2048032.87</v>
      </c>
      <c r="H595" s="46">
        <v>1945631.22</v>
      </c>
    </row>
    <row r="596" spans="1:8" ht="54.95" customHeight="1" x14ac:dyDescent="0.25">
      <c r="A596" s="69"/>
      <c r="B596" s="15" t="s">
        <v>396</v>
      </c>
      <c r="C596" s="15" t="s">
        <v>1460</v>
      </c>
      <c r="D596" s="4" t="s">
        <v>1504</v>
      </c>
      <c r="E596" s="15" t="s">
        <v>69</v>
      </c>
      <c r="F596" s="4" t="s">
        <v>1505</v>
      </c>
      <c r="G596" s="46">
        <v>3126994.17</v>
      </c>
      <c r="H596" s="46">
        <v>2970644.46</v>
      </c>
    </row>
    <row r="597" spans="1:8" ht="54.95" customHeight="1" x14ac:dyDescent="0.25">
      <c r="A597" s="69"/>
      <c r="B597" s="15" t="s">
        <v>396</v>
      </c>
      <c r="C597" s="15" t="s">
        <v>1460</v>
      </c>
      <c r="D597" s="4" t="s">
        <v>1506</v>
      </c>
      <c r="E597" s="15" t="s">
        <v>69</v>
      </c>
      <c r="F597" s="4" t="s">
        <v>1507</v>
      </c>
      <c r="G597" s="46">
        <v>2279275.0499999998</v>
      </c>
      <c r="H597" s="46">
        <v>1808376.82</v>
      </c>
    </row>
    <row r="598" spans="1:8" ht="54.95" customHeight="1" x14ac:dyDescent="0.25">
      <c r="A598" s="69"/>
      <c r="B598" s="15" t="s">
        <v>396</v>
      </c>
      <c r="C598" s="15" t="s">
        <v>1460</v>
      </c>
      <c r="D598" s="4" t="s">
        <v>1508</v>
      </c>
      <c r="E598" s="15" t="s">
        <v>69</v>
      </c>
      <c r="F598" s="4" t="s">
        <v>1509</v>
      </c>
      <c r="G598" s="46">
        <v>1395663.17</v>
      </c>
      <c r="H598" s="46">
        <v>1325879.5900000001</v>
      </c>
    </row>
    <row r="599" spans="1:8" ht="54.95" customHeight="1" x14ac:dyDescent="0.25">
      <c r="A599" s="69"/>
      <c r="B599" s="15" t="s">
        <v>396</v>
      </c>
      <c r="C599" s="15" t="s">
        <v>1460</v>
      </c>
      <c r="D599" s="4" t="s">
        <v>1510</v>
      </c>
      <c r="E599" s="15" t="s">
        <v>69</v>
      </c>
      <c r="F599" s="4" t="s">
        <v>1511</v>
      </c>
      <c r="G599" s="46">
        <v>1187376.8799999999</v>
      </c>
      <c r="H599" s="46">
        <v>1111978.45</v>
      </c>
    </row>
    <row r="600" spans="1:8" ht="54.95" customHeight="1" x14ac:dyDescent="0.25">
      <c r="A600" s="69"/>
      <c r="B600" s="15" t="s">
        <v>396</v>
      </c>
      <c r="C600" s="15" t="s">
        <v>1460</v>
      </c>
      <c r="D600" s="4" t="s">
        <v>1512</v>
      </c>
      <c r="E600" s="15" t="s">
        <v>69</v>
      </c>
      <c r="F600" s="4" t="s">
        <v>1513</v>
      </c>
      <c r="G600" s="46">
        <v>1302137.96</v>
      </c>
      <c r="H600" s="46">
        <v>1237031.06</v>
      </c>
    </row>
    <row r="601" spans="1:8" ht="54.95" customHeight="1" x14ac:dyDescent="0.25">
      <c r="A601" s="69"/>
      <c r="B601" s="15" t="s">
        <v>396</v>
      </c>
      <c r="C601" s="15" t="s">
        <v>1460</v>
      </c>
      <c r="D601" s="4" t="s">
        <v>1514</v>
      </c>
      <c r="E601" s="15" t="s">
        <v>69</v>
      </c>
      <c r="F601" s="4" t="s">
        <v>1515</v>
      </c>
      <c r="G601" s="46">
        <v>2725696.7</v>
      </c>
      <c r="H601" s="46">
        <v>2589410</v>
      </c>
    </row>
    <row r="602" spans="1:8" ht="54.95" customHeight="1" x14ac:dyDescent="0.25">
      <c r="A602" s="69"/>
      <c r="B602" s="15" t="s">
        <v>396</v>
      </c>
      <c r="C602" s="15" t="s">
        <v>1460</v>
      </c>
      <c r="D602" s="4" t="s">
        <v>1516</v>
      </c>
      <c r="E602" s="15" t="s">
        <v>69</v>
      </c>
      <c r="F602" s="4" t="s">
        <v>1517</v>
      </c>
      <c r="G602" s="46">
        <v>3295938.28</v>
      </c>
      <c r="H602" s="46">
        <v>3131141.36</v>
      </c>
    </row>
    <row r="603" spans="1:8" ht="54.95" customHeight="1" x14ac:dyDescent="0.25">
      <c r="A603" s="69" t="s">
        <v>1061</v>
      </c>
      <c r="B603" s="15" t="s">
        <v>529</v>
      </c>
      <c r="C603" s="16" t="s">
        <v>530</v>
      </c>
      <c r="D603" s="16" t="s">
        <v>530</v>
      </c>
      <c r="E603" s="16" t="s">
        <v>398</v>
      </c>
      <c r="F603" s="16" t="s">
        <v>32</v>
      </c>
      <c r="G603" s="19">
        <v>1468750</v>
      </c>
      <c r="H603" s="20">
        <v>1248437.5</v>
      </c>
    </row>
    <row r="604" spans="1:8" ht="54.95" customHeight="1" x14ac:dyDescent="0.25">
      <c r="A604" s="69"/>
      <c r="B604" s="15" t="s">
        <v>529</v>
      </c>
      <c r="C604" s="16" t="s">
        <v>530</v>
      </c>
      <c r="D604" s="16" t="s">
        <v>531</v>
      </c>
      <c r="E604" s="16" t="s">
        <v>69</v>
      </c>
      <c r="F604" s="3" t="s">
        <v>532</v>
      </c>
      <c r="G604" s="17">
        <v>190076.08</v>
      </c>
      <c r="H604" s="18">
        <v>161564.68</v>
      </c>
    </row>
    <row r="605" spans="1:8" ht="54.95" customHeight="1" x14ac:dyDescent="0.25">
      <c r="A605" s="69"/>
      <c r="B605" s="15" t="s">
        <v>529</v>
      </c>
      <c r="C605" s="16" t="s">
        <v>530</v>
      </c>
      <c r="D605" s="16" t="s">
        <v>533</v>
      </c>
      <c r="E605" s="16" t="s">
        <v>69</v>
      </c>
      <c r="F605" s="3" t="s">
        <v>441</v>
      </c>
      <c r="G605" s="17">
        <v>165354</v>
      </c>
      <c r="H605" s="18">
        <v>140534.35999999999</v>
      </c>
    </row>
    <row r="606" spans="1:8" ht="54.95" customHeight="1" x14ac:dyDescent="0.25">
      <c r="A606" s="69"/>
      <c r="B606" s="15" t="s">
        <v>529</v>
      </c>
      <c r="C606" s="16" t="s">
        <v>530</v>
      </c>
      <c r="D606" s="16" t="s">
        <v>534</v>
      </c>
      <c r="E606" s="16" t="s">
        <v>69</v>
      </c>
      <c r="F606" s="3" t="s">
        <v>535</v>
      </c>
      <c r="G606" s="17">
        <v>107678.92</v>
      </c>
      <c r="H606" s="18">
        <v>91484.01</v>
      </c>
    </row>
    <row r="607" spans="1:8" ht="54.95" customHeight="1" x14ac:dyDescent="0.25">
      <c r="A607" s="69"/>
      <c r="B607" s="15" t="s">
        <v>529</v>
      </c>
      <c r="C607" s="16" t="s">
        <v>530</v>
      </c>
      <c r="D607" s="16" t="s">
        <v>536</v>
      </c>
      <c r="E607" s="16" t="s">
        <v>69</v>
      </c>
      <c r="F607" s="3" t="s">
        <v>537</v>
      </c>
      <c r="G607" s="17">
        <v>135475.43</v>
      </c>
      <c r="H607" s="18">
        <v>112444.61</v>
      </c>
    </row>
    <row r="608" spans="1:8" ht="54.95" customHeight="1" x14ac:dyDescent="0.25">
      <c r="A608" s="69"/>
      <c r="B608" s="15" t="s">
        <v>529</v>
      </c>
      <c r="C608" s="16" t="s">
        <v>530</v>
      </c>
      <c r="D608" s="16" t="s">
        <v>538</v>
      </c>
      <c r="E608" s="16" t="s">
        <v>69</v>
      </c>
      <c r="F608" s="3" t="s">
        <v>539</v>
      </c>
      <c r="G608" s="17">
        <v>134915.85</v>
      </c>
      <c r="H608" s="18">
        <v>101186.89</v>
      </c>
    </row>
    <row r="609" spans="1:8" ht="54.95" customHeight="1" x14ac:dyDescent="0.25">
      <c r="A609" s="69"/>
      <c r="B609" s="15" t="s">
        <v>529</v>
      </c>
      <c r="C609" s="16" t="s">
        <v>530</v>
      </c>
      <c r="D609" s="16" t="s">
        <v>540</v>
      </c>
      <c r="E609" s="16" t="s">
        <v>69</v>
      </c>
      <c r="F609" s="3" t="s">
        <v>410</v>
      </c>
      <c r="G609" s="17">
        <v>288000</v>
      </c>
      <c r="H609" s="18">
        <v>243590.39999999999</v>
      </c>
    </row>
    <row r="610" spans="1:8" ht="54.95" customHeight="1" x14ac:dyDescent="0.25">
      <c r="A610" s="69"/>
      <c r="B610" s="15" t="s">
        <v>529</v>
      </c>
      <c r="C610" s="16" t="s">
        <v>530</v>
      </c>
      <c r="D610" s="16" t="s">
        <v>541</v>
      </c>
      <c r="E610" s="16" t="s">
        <v>69</v>
      </c>
      <c r="F610" s="3" t="s">
        <v>542</v>
      </c>
      <c r="G610" s="17">
        <v>133794</v>
      </c>
      <c r="H610" s="18">
        <v>109523.77</v>
      </c>
    </row>
    <row r="611" spans="1:8" ht="54.95" customHeight="1" x14ac:dyDescent="0.25">
      <c r="A611" s="69"/>
      <c r="B611" s="15" t="s">
        <v>529</v>
      </c>
      <c r="C611" s="16" t="s">
        <v>530</v>
      </c>
      <c r="D611" s="16" t="s">
        <v>543</v>
      </c>
      <c r="E611" s="16" t="s">
        <v>69</v>
      </c>
      <c r="F611" s="3" t="s">
        <v>544</v>
      </c>
      <c r="G611" s="17">
        <v>191179.72</v>
      </c>
      <c r="H611" s="18">
        <v>142390.66</v>
      </c>
    </row>
    <row r="612" spans="1:8" ht="84" customHeight="1" x14ac:dyDescent="0.25">
      <c r="A612" s="69"/>
      <c r="B612" s="15" t="s">
        <v>529</v>
      </c>
      <c r="C612" s="16" t="s">
        <v>530</v>
      </c>
      <c r="D612" s="16" t="s">
        <v>545</v>
      </c>
      <c r="E612" s="16" t="s">
        <v>69</v>
      </c>
      <c r="F612" s="3" t="s">
        <v>148</v>
      </c>
      <c r="G612" s="17">
        <v>241294.05</v>
      </c>
      <c r="H612" s="18">
        <v>199598.44</v>
      </c>
    </row>
    <row r="613" spans="1:8" ht="54.95" customHeight="1" x14ac:dyDescent="0.25">
      <c r="A613" s="69"/>
      <c r="B613" s="15" t="s">
        <v>529</v>
      </c>
      <c r="C613" s="16" t="s">
        <v>530</v>
      </c>
      <c r="D613" s="16" t="s">
        <v>546</v>
      </c>
      <c r="E613" s="16" t="s">
        <v>69</v>
      </c>
      <c r="F613" s="3" t="s">
        <v>547</v>
      </c>
      <c r="G613" s="17">
        <v>292562.78000000003</v>
      </c>
      <c r="H613" s="18">
        <v>248649.11</v>
      </c>
    </row>
    <row r="614" spans="1:8" ht="54.95" customHeight="1" x14ac:dyDescent="0.25">
      <c r="A614" s="69"/>
      <c r="B614" s="15" t="s">
        <v>529</v>
      </c>
      <c r="C614" s="16" t="s">
        <v>530</v>
      </c>
      <c r="D614" s="16" t="s">
        <v>548</v>
      </c>
      <c r="E614" s="16" t="s">
        <v>69</v>
      </c>
      <c r="F614" s="3" t="s">
        <v>549</v>
      </c>
      <c r="G614" s="17">
        <v>133748.24</v>
      </c>
      <c r="H614" s="18">
        <v>108336.07</v>
      </c>
    </row>
    <row r="615" spans="1:8" ht="54.95" customHeight="1" x14ac:dyDescent="0.25">
      <c r="A615" s="69"/>
      <c r="B615" s="15" t="s">
        <v>529</v>
      </c>
      <c r="C615" s="16" t="s">
        <v>530</v>
      </c>
      <c r="D615" s="16" t="s">
        <v>550</v>
      </c>
      <c r="E615" s="16" t="s">
        <v>69</v>
      </c>
      <c r="F615" s="3" t="s">
        <v>551</v>
      </c>
      <c r="G615" s="17">
        <v>190176.43</v>
      </c>
      <c r="H615" s="18">
        <v>160908.28</v>
      </c>
    </row>
    <row r="616" spans="1:8" ht="54.95" customHeight="1" x14ac:dyDescent="0.25">
      <c r="A616" s="69"/>
      <c r="B616" s="15" t="s">
        <v>529</v>
      </c>
      <c r="C616" s="16" t="s">
        <v>530</v>
      </c>
      <c r="D616" s="16" t="s">
        <v>552</v>
      </c>
      <c r="E616" s="16" t="s">
        <v>69</v>
      </c>
      <c r="F616" s="3" t="s">
        <v>553</v>
      </c>
      <c r="G616" s="17">
        <v>251898.73</v>
      </c>
      <c r="H616" s="18">
        <v>211594.93</v>
      </c>
    </row>
    <row r="617" spans="1:8" ht="54.95" customHeight="1" x14ac:dyDescent="0.25">
      <c r="A617" s="69"/>
      <c r="B617" s="15" t="s">
        <v>529</v>
      </c>
      <c r="C617" s="16" t="s">
        <v>530</v>
      </c>
      <c r="D617" s="16" t="s">
        <v>554</v>
      </c>
      <c r="E617" s="16" t="s">
        <v>69</v>
      </c>
      <c r="F617" s="3" t="s">
        <v>555</v>
      </c>
      <c r="G617" s="17">
        <v>268017.44</v>
      </c>
      <c r="H617" s="18">
        <v>227788.02</v>
      </c>
    </row>
    <row r="618" spans="1:8" ht="54.95" customHeight="1" x14ac:dyDescent="0.25">
      <c r="A618" s="69"/>
      <c r="B618" s="15" t="s">
        <v>529</v>
      </c>
      <c r="C618" s="16" t="s">
        <v>530</v>
      </c>
      <c r="D618" s="16" t="s">
        <v>556</v>
      </c>
      <c r="E618" s="16" t="s">
        <v>69</v>
      </c>
      <c r="F618" s="3" t="s">
        <v>557</v>
      </c>
      <c r="G618" s="17">
        <v>295904.21999999997</v>
      </c>
      <c r="H618" s="18">
        <v>251518.58</v>
      </c>
    </row>
    <row r="619" spans="1:8" ht="54.95" customHeight="1" x14ac:dyDescent="0.25">
      <c r="A619" s="69"/>
      <c r="B619" s="15" t="s">
        <v>529</v>
      </c>
      <c r="C619" s="16" t="s">
        <v>530</v>
      </c>
      <c r="D619" s="16" t="s">
        <v>558</v>
      </c>
      <c r="E619" s="16" t="s">
        <v>69</v>
      </c>
      <c r="F619" s="3" t="s">
        <v>559</v>
      </c>
      <c r="G619" s="17">
        <v>197363.8</v>
      </c>
      <c r="H619" s="18">
        <v>162114.63</v>
      </c>
    </row>
    <row r="620" spans="1:8" ht="54.95" customHeight="1" x14ac:dyDescent="0.25">
      <c r="A620" s="69"/>
      <c r="B620" s="15" t="s">
        <v>529</v>
      </c>
      <c r="C620" s="16" t="s">
        <v>530</v>
      </c>
      <c r="D620" s="16" t="s">
        <v>560</v>
      </c>
      <c r="E620" s="16" t="s">
        <v>69</v>
      </c>
      <c r="F620" s="3" t="s">
        <v>561</v>
      </c>
      <c r="G620" s="17">
        <v>245964.4</v>
      </c>
      <c r="H620" s="18">
        <v>199969.06</v>
      </c>
    </row>
    <row r="621" spans="1:8" ht="54.95" customHeight="1" x14ac:dyDescent="0.25">
      <c r="A621" s="69"/>
      <c r="B621" s="15" t="s">
        <v>529</v>
      </c>
      <c r="C621" s="16" t="s">
        <v>530</v>
      </c>
      <c r="D621" s="16" t="s">
        <v>562</v>
      </c>
      <c r="E621" s="16" t="s">
        <v>69</v>
      </c>
      <c r="F621" s="3" t="s">
        <v>563</v>
      </c>
      <c r="G621" s="17">
        <v>192930.37</v>
      </c>
      <c r="H621" s="18">
        <v>163199.79999999999</v>
      </c>
    </row>
    <row r="622" spans="1:8" ht="54.95" customHeight="1" x14ac:dyDescent="0.25">
      <c r="A622" s="69"/>
      <c r="B622" s="15" t="s">
        <v>529</v>
      </c>
      <c r="C622" s="16" t="s">
        <v>530</v>
      </c>
      <c r="D622" s="16" t="s">
        <v>564</v>
      </c>
      <c r="E622" s="16" t="s">
        <v>69</v>
      </c>
      <c r="F622" s="3" t="s">
        <v>565</v>
      </c>
      <c r="G622" s="17">
        <v>205150.51</v>
      </c>
      <c r="H622" s="18">
        <v>171546.86</v>
      </c>
    </row>
    <row r="623" spans="1:8" ht="54.95" customHeight="1" x14ac:dyDescent="0.25">
      <c r="A623" s="69"/>
      <c r="B623" s="15" t="s">
        <v>529</v>
      </c>
      <c r="C623" s="15" t="s">
        <v>566</v>
      </c>
      <c r="D623" s="15" t="s">
        <v>567</v>
      </c>
      <c r="E623" s="16" t="s">
        <v>69</v>
      </c>
      <c r="F623" s="15" t="s">
        <v>568</v>
      </c>
      <c r="G623" s="19">
        <v>152745.62</v>
      </c>
      <c r="H623" s="20">
        <v>144115.49</v>
      </c>
    </row>
    <row r="624" spans="1:8" ht="54.95" customHeight="1" x14ac:dyDescent="0.25">
      <c r="A624" s="69"/>
      <c r="B624" s="15" t="s">
        <v>529</v>
      </c>
      <c r="C624" s="15" t="s">
        <v>566</v>
      </c>
      <c r="D624" s="15" t="s">
        <v>569</v>
      </c>
      <c r="E624" s="16" t="s">
        <v>69</v>
      </c>
      <c r="F624" s="15" t="s">
        <v>570</v>
      </c>
      <c r="G624" s="19">
        <v>206826.96</v>
      </c>
      <c r="H624" s="20">
        <v>147074.65</v>
      </c>
    </row>
    <row r="625" spans="1:8" ht="54.95" customHeight="1" x14ac:dyDescent="0.25">
      <c r="A625" s="69"/>
      <c r="B625" s="15" t="s">
        <v>529</v>
      </c>
      <c r="C625" s="15" t="s">
        <v>566</v>
      </c>
      <c r="D625" s="15" t="s">
        <v>571</v>
      </c>
      <c r="E625" s="16" t="s">
        <v>69</v>
      </c>
      <c r="F625" s="15" t="s">
        <v>572</v>
      </c>
      <c r="G625" s="19">
        <v>169445.55</v>
      </c>
      <c r="H625" s="20">
        <v>149993.20000000001</v>
      </c>
    </row>
    <row r="626" spans="1:8" ht="54.95" customHeight="1" x14ac:dyDescent="0.25">
      <c r="A626" s="69"/>
      <c r="B626" s="15" t="s">
        <v>529</v>
      </c>
      <c r="C626" s="15" t="s">
        <v>566</v>
      </c>
      <c r="D626" s="15" t="s">
        <v>573</v>
      </c>
      <c r="E626" s="16" t="s">
        <v>69</v>
      </c>
      <c r="F626" s="15" t="s">
        <v>574</v>
      </c>
      <c r="G626" s="19">
        <v>121878.35</v>
      </c>
      <c r="H626" s="20">
        <v>114590.02</v>
      </c>
    </row>
    <row r="627" spans="1:8" ht="54.95" customHeight="1" x14ac:dyDescent="0.25">
      <c r="A627" s="69"/>
      <c r="B627" s="15" t="s">
        <v>529</v>
      </c>
      <c r="C627" s="15" t="s">
        <v>566</v>
      </c>
      <c r="D627" s="15" t="s">
        <v>575</v>
      </c>
      <c r="E627" s="16" t="s">
        <v>69</v>
      </c>
      <c r="F627" s="15" t="s">
        <v>414</v>
      </c>
      <c r="G627" s="19">
        <v>155704.74</v>
      </c>
      <c r="H627" s="20">
        <v>147545.81</v>
      </c>
    </row>
    <row r="628" spans="1:8" ht="54.95" customHeight="1" x14ac:dyDescent="0.25">
      <c r="A628" s="69"/>
      <c r="B628" s="15" t="s">
        <v>529</v>
      </c>
      <c r="C628" s="15" t="s">
        <v>566</v>
      </c>
      <c r="D628" s="15" t="s">
        <v>576</v>
      </c>
      <c r="E628" s="16" t="s">
        <v>69</v>
      </c>
      <c r="F628" s="15" t="s">
        <v>577</v>
      </c>
      <c r="G628" s="19">
        <v>155151.31</v>
      </c>
      <c r="H628" s="20">
        <v>142925.39000000001</v>
      </c>
    </row>
    <row r="629" spans="1:8" ht="54.95" customHeight="1" x14ac:dyDescent="0.25">
      <c r="A629" s="69"/>
      <c r="B629" s="15" t="s">
        <v>529</v>
      </c>
      <c r="C629" s="15" t="s">
        <v>566</v>
      </c>
      <c r="D629" s="15" t="s">
        <v>578</v>
      </c>
      <c r="E629" s="16" t="s">
        <v>69</v>
      </c>
      <c r="F629" s="15" t="s">
        <v>579</v>
      </c>
      <c r="G629" s="19">
        <v>145008.74</v>
      </c>
      <c r="H629" s="20">
        <v>126012.6</v>
      </c>
    </row>
    <row r="630" spans="1:8" ht="54.95" customHeight="1" x14ac:dyDescent="0.25">
      <c r="A630" s="69"/>
      <c r="B630" s="15" t="s">
        <v>529</v>
      </c>
      <c r="C630" s="15" t="s">
        <v>566</v>
      </c>
      <c r="D630" s="15" t="s">
        <v>580</v>
      </c>
      <c r="E630" s="16" t="s">
        <v>69</v>
      </c>
      <c r="F630" s="15" t="s">
        <v>522</v>
      </c>
      <c r="G630" s="19">
        <v>190117.92</v>
      </c>
      <c r="H630" s="20">
        <v>148520.12</v>
      </c>
    </row>
    <row r="631" spans="1:8" ht="54.95" customHeight="1" x14ac:dyDescent="0.25">
      <c r="A631" s="69"/>
      <c r="B631" s="15" t="s">
        <v>529</v>
      </c>
      <c r="C631" s="15" t="s">
        <v>566</v>
      </c>
      <c r="D631" s="15" t="s">
        <v>581</v>
      </c>
      <c r="E631" s="16" t="s">
        <v>69</v>
      </c>
      <c r="F631" s="15" t="s">
        <v>582</v>
      </c>
      <c r="G631" s="19">
        <v>176643.95</v>
      </c>
      <c r="H631" s="20">
        <v>146773.46</v>
      </c>
    </row>
    <row r="632" spans="1:8" ht="54.95" customHeight="1" x14ac:dyDescent="0.25">
      <c r="A632" s="69"/>
      <c r="B632" s="15" t="s">
        <v>529</v>
      </c>
      <c r="C632" s="15" t="s">
        <v>566</v>
      </c>
      <c r="D632" s="15" t="s">
        <v>583</v>
      </c>
      <c r="E632" s="16" t="s">
        <v>69</v>
      </c>
      <c r="F632" s="15" t="s">
        <v>563</v>
      </c>
      <c r="G632" s="19">
        <v>149955.71</v>
      </c>
      <c r="H632" s="20">
        <v>130926.33</v>
      </c>
    </row>
    <row r="633" spans="1:8" ht="54.95" customHeight="1" x14ac:dyDescent="0.25">
      <c r="A633" s="69"/>
      <c r="B633" s="15" t="s">
        <v>529</v>
      </c>
      <c r="C633" s="15" t="s">
        <v>566</v>
      </c>
      <c r="D633" s="15" t="s">
        <v>584</v>
      </c>
      <c r="E633" s="16" t="s">
        <v>69</v>
      </c>
      <c r="F633" s="15" t="s">
        <v>585</v>
      </c>
      <c r="G633" s="19">
        <v>206146.29</v>
      </c>
      <c r="H633" s="20">
        <v>148136.72</v>
      </c>
    </row>
    <row r="634" spans="1:8" ht="54.95" customHeight="1" x14ac:dyDescent="0.25">
      <c r="A634" s="69"/>
      <c r="B634" s="15" t="s">
        <v>529</v>
      </c>
      <c r="C634" s="15" t="s">
        <v>566</v>
      </c>
      <c r="D634" s="15" t="s">
        <v>586</v>
      </c>
      <c r="E634" s="16" t="s">
        <v>69</v>
      </c>
      <c r="F634" s="15" t="s">
        <v>587</v>
      </c>
      <c r="G634" s="19">
        <v>181822.41</v>
      </c>
      <c r="H634" s="20">
        <v>148585.26999999999</v>
      </c>
    </row>
    <row r="635" spans="1:8" ht="54.95" customHeight="1" x14ac:dyDescent="0.25">
      <c r="A635" s="69"/>
      <c r="B635" s="15" t="s">
        <v>529</v>
      </c>
      <c r="C635" s="15" t="s">
        <v>566</v>
      </c>
      <c r="D635" s="15" t="s">
        <v>588</v>
      </c>
      <c r="E635" s="16" t="s">
        <v>69</v>
      </c>
      <c r="F635" s="15" t="s">
        <v>589</v>
      </c>
      <c r="G635" s="19">
        <v>198631.59</v>
      </c>
      <c r="H635" s="20">
        <v>149907.26</v>
      </c>
    </row>
    <row r="636" spans="1:8" ht="54.95" customHeight="1" x14ac:dyDescent="0.25">
      <c r="A636" s="69"/>
      <c r="B636" s="15" t="s">
        <v>529</v>
      </c>
      <c r="C636" s="15" t="s">
        <v>566</v>
      </c>
      <c r="D636" s="15" t="s">
        <v>590</v>
      </c>
      <c r="E636" s="16" t="s">
        <v>69</v>
      </c>
      <c r="F636" s="15" t="s">
        <v>591</v>
      </c>
      <c r="G636" s="19">
        <v>153273.54</v>
      </c>
      <c r="H636" s="20">
        <v>144215.07</v>
      </c>
    </row>
    <row r="637" spans="1:8" ht="54.95" customHeight="1" x14ac:dyDescent="0.25">
      <c r="A637" s="69"/>
      <c r="B637" s="15" t="s">
        <v>529</v>
      </c>
      <c r="C637" s="15" t="s">
        <v>566</v>
      </c>
      <c r="D637" s="15" t="s">
        <v>592</v>
      </c>
      <c r="E637" s="16" t="s">
        <v>69</v>
      </c>
      <c r="F637" s="15" t="s">
        <v>593</v>
      </c>
      <c r="G637" s="19">
        <v>167788.03</v>
      </c>
      <c r="H637" s="20">
        <v>149146.78</v>
      </c>
    </row>
    <row r="638" spans="1:8" ht="54.95" customHeight="1" x14ac:dyDescent="0.25">
      <c r="A638" s="69"/>
      <c r="B638" s="15" t="s">
        <v>529</v>
      </c>
      <c r="C638" s="15" t="s">
        <v>566</v>
      </c>
      <c r="D638" s="15" t="s">
        <v>810</v>
      </c>
      <c r="E638" s="16" t="s">
        <v>69</v>
      </c>
      <c r="F638" s="15" t="s">
        <v>420</v>
      </c>
      <c r="G638" s="19">
        <v>158713.24</v>
      </c>
      <c r="H638" s="20">
        <v>141524.6</v>
      </c>
    </row>
    <row r="639" spans="1:8" ht="54.95" customHeight="1" x14ac:dyDescent="0.25">
      <c r="A639" s="69"/>
      <c r="B639" s="15" t="s">
        <v>529</v>
      </c>
      <c r="C639" s="15" t="s">
        <v>566</v>
      </c>
      <c r="D639" s="15" t="s">
        <v>811</v>
      </c>
      <c r="E639" s="16" t="s">
        <v>69</v>
      </c>
      <c r="F639" s="15" t="s">
        <v>219</v>
      </c>
      <c r="G639" s="19">
        <v>126369.96</v>
      </c>
      <c r="H639" s="20">
        <v>112165.98</v>
      </c>
    </row>
    <row r="640" spans="1:8" ht="54.95" customHeight="1" x14ac:dyDescent="0.25">
      <c r="A640" s="69"/>
      <c r="B640" s="15" t="s">
        <v>529</v>
      </c>
      <c r="C640" s="15" t="s">
        <v>566</v>
      </c>
      <c r="D640" s="15" t="s">
        <v>812</v>
      </c>
      <c r="E640" s="16" t="s">
        <v>69</v>
      </c>
      <c r="F640" s="15" t="s">
        <v>813</v>
      </c>
      <c r="G640" s="19">
        <v>70945.919999999998</v>
      </c>
      <c r="H640" s="20">
        <v>63957.75</v>
      </c>
    </row>
    <row r="641" spans="1:8" ht="54.95" customHeight="1" x14ac:dyDescent="0.25">
      <c r="A641" s="69"/>
      <c r="B641" s="15" t="s">
        <v>529</v>
      </c>
      <c r="C641" s="15" t="s">
        <v>566</v>
      </c>
      <c r="D641" s="15" t="s">
        <v>814</v>
      </c>
      <c r="E641" s="16" t="s">
        <v>69</v>
      </c>
      <c r="F641" s="15" t="s">
        <v>555</v>
      </c>
      <c r="G641" s="19">
        <v>149671.79</v>
      </c>
      <c r="H641" s="20">
        <v>142173.23000000001</v>
      </c>
    </row>
    <row r="642" spans="1:8" ht="54.95" customHeight="1" x14ac:dyDescent="0.25">
      <c r="A642" s="69"/>
      <c r="B642" s="15" t="s">
        <v>529</v>
      </c>
      <c r="C642" s="15" t="s">
        <v>566</v>
      </c>
      <c r="D642" s="15" t="s">
        <v>815</v>
      </c>
      <c r="E642" s="16" t="s">
        <v>69</v>
      </c>
      <c r="F642" s="15" t="s">
        <v>816</v>
      </c>
      <c r="G642" s="19">
        <v>138089.54999999999</v>
      </c>
      <c r="H642" s="20">
        <v>121656.89</v>
      </c>
    </row>
    <row r="643" spans="1:8" ht="54.95" customHeight="1" x14ac:dyDescent="0.25">
      <c r="A643" s="69"/>
      <c r="B643" s="12" t="s">
        <v>529</v>
      </c>
      <c r="C643" s="12" t="s">
        <v>566</v>
      </c>
      <c r="D643" s="12" t="s">
        <v>594</v>
      </c>
      <c r="E643" s="13" t="s">
        <v>69</v>
      </c>
      <c r="F643" s="12" t="s">
        <v>595</v>
      </c>
      <c r="G643" s="21">
        <v>123252.57</v>
      </c>
      <c r="H643" s="22">
        <v>111888.68</v>
      </c>
    </row>
    <row r="644" spans="1:8" ht="54.95" customHeight="1" x14ac:dyDescent="0.25">
      <c r="A644" s="69"/>
      <c r="B644" s="15" t="s">
        <v>529</v>
      </c>
      <c r="C644" s="15" t="s">
        <v>1518</v>
      </c>
      <c r="D644" s="4" t="s">
        <v>1519</v>
      </c>
      <c r="E644" s="15" t="s">
        <v>69</v>
      </c>
      <c r="F644" s="4" t="s">
        <v>1520</v>
      </c>
      <c r="G644" s="46">
        <v>1086401.5</v>
      </c>
      <c r="H644" s="46">
        <f>G644</f>
        <v>1086401.5</v>
      </c>
    </row>
    <row r="645" spans="1:8" ht="54.95" customHeight="1" x14ac:dyDescent="0.25">
      <c r="A645" s="69"/>
      <c r="B645" s="15" t="s">
        <v>529</v>
      </c>
      <c r="C645" s="15" t="s">
        <v>1518</v>
      </c>
      <c r="D645" s="4" t="s">
        <v>1521</v>
      </c>
      <c r="E645" s="15" t="s">
        <v>69</v>
      </c>
      <c r="F645" s="4" t="s">
        <v>1520</v>
      </c>
      <c r="G645" s="46">
        <v>1599950</v>
      </c>
      <c r="H645" s="46">
        <f>G645</f>
        <v>1599950</v>
      </c>
    </row>
    <row r="646" spans="1:8" ht="54.95" customHeight="1" x14ac:dyDescent="0.25">
      <c r="A646" s="69"/>
      <c r="B646" s="15" t="s">
        <v>529</v>
      </c>
      <c r="C646" s="15" t="s">
        <v>1518</v>
      </c>
      <c r="D646" s="4" t="s">
        <v>1522</v>
      </c>
      <c r="E646" s="15" t="s">
        <v>69</v>
      </c>
      <c r="F646" s="4" t="s">
        <v>1523</v>
      </c>
      <c r="G646" s="46">
        <v>426121.67</v>
      </c>
      <c r="H646" s="46">
        <f t="shared" ref="H646:H660" si="3">G646</f>
        <v>426121.67</v>
      </c>
    </row>
    <row r="647" spans="1:8" ht="54.95" customHeight="1" x14ac:dyDescent="0.25">
      <c r="A647" s="69"/>
      <c r="B647" s="15" t="s">
        <v>529</v>
      </c>
      <c r="C647" s="15" t="s">
        <v>1518</v>
      </c>
      <c r="D647" s="4" t="s">
        <v>1524</v>
      </c>
      <c r="E647" s="15" t="s">
        <v>69</v>
      </c>
      <c r="F647" s="4" t="s">
        <v>1471</v>
      </c>
      <c r="G647" s="46">
        <v>600524.31000000006</v>
      </c>
      <c r="H647" s="46">
        <f t="shared" si="3"/>
        <v>600524.31000000006</v>
      </c>
    </row>
    <row r="648" spans="1:8" ht="54.95" customHeight="1" x14ac:dyDescent="0.25">
      <c r="A648" s="69"/>
      <c r="B648" s="15" t="s">
        <v>529</v>
      </c>
      <c r="C648" s="15" t="s">
        <v>1518</v>
      </c>
      <c r="D648" s="4" t="s">
        <v>1525</v>
      </c>
      <c r="E648" s="15" t="s">
        <v>69</v>
      </c>
      <c r="F648" s="4" t="s">
        <v>1471</v>
      </c>
      <c r="G648" s="46">
        <v>1330796</v>
      </c>
      <c r="H648" s="46">
        <f t="shared" si="3"/>
        <v>1330796</v>
      </c>
    </row>
    <row r="649" spans="1:8" ht="54.95" customHeight="1" x14ac:dyDescent="0.25">
      <c r="A649" s="69"/>
      <c r="B649" s="15" t="s">
        <v>529</v>
      </c>
      <c r="C649" s="15" t="s">
        <v>1518</v>
      </c>
      <c r="D649" s="4" t="s">
        <v>1526</v>
      </c>
      <c r="E649" s="15" t="s">
        <v>69</v>
      </c>
      <c r="F649" s="4" t="s">
        <v>1527</v>
      </c>
      <c r="G649" s="46">
        <v>1151000</v>
      </c>
      <c r="H649" s="46">
        <f>G649</f>
        <v>1151000</v>
      </c>
    </row>
    <row r="650" spans="1:8" ht="54.95" customHeight="1" x14ac:dyDescent="0.25">
      <c r="A650" s="69"/>
      <c r="B650" s="15" t="s">
        <v>529</v>
      </c>
      <c r="C650" s="15" t="s">
        <v>1518</v>
      </c>
      <c r="D650" s="4" t="s">
        <v>1528</v>
      </c>
      <c r="E650" s="15" t="s">
        <v>69</v>
      </c>
      <c r="F650" s="4" t="s">
        <v>1529</v>
      </c>
      <c r="G650" s="46">
        <v>1579635</v>
      </c>
      <c r="H650" s="46">
        <f t="shared" si="3"/>
        <v>1579635</v>
      </c>
    </row>
    <row r="651" spans="1:8" ht="54.95" customHeight="1" x14ac:dyDescent="0.25">
      <c r="A651" s="69"/>
      <c r="B651" s="15" t="s">
        <v>529</v>
      </c>
      <c r="C651" s="15" t="s">
        <v>1518</v>
      </c>
      <c r="D651" s="4" t="s">
        <v>1530</v>
      </c>
      <c r="E651" s="15" t="s">
        <v>69</v>
      </c>
      <c r="F651" s="4" t="s">
        <v>1531</v>
      </c>
      <c r="G651" s="46">
        <v>286505.32</v>
      </c>
      <c r="H651" s="46">
        <f t="shared" si="3"/>
        <v>286505.32</v>
      </c>
    </row>
    <row r="652" spans="1:8" ht="54.95" customHeight="1" x14ac:dyDescent="0.25">
      <c r="A652" s="69"/>
      <c r="B652" s="15" t="s">
        <v>529</v>
      </c>
      <c r="C652" s="15" t="s">
        <v>1518</v>
      </c>
      <c r="D652" s="4" t="s">
        <v>1532</v>
      </c>
      <c r="E652" s="15" t="s">
        <v>69</v>
      </c>
      <c r="F652" s="4" t="s">
        <v>1533</v>
      </c>
      <c r="G652" s="46">
        <v>1463306.95</v>
      </c>
      <c r="H652" s="46">
        <f>G652</f>
        <v>1463306.95</v>
      </c>
    </row>
    <row r="653" spans="1:8" ht="54.95" customHeight="1" x14ac:dyDescent="0.25">
      <c r="A653" s="69"/>
      <c r="B653" s="15" t="s">
        <v>529</v>
      </c>
      <c r="C653" s="15" t="s">
        <v>1518</v>
      </c>
      <c r="D653" s="4" t="s">
        <v>1534</v>
      </c>
      <c r="E653" s="15" t="s">
        <v>69</v>
      </c>
      <c r="F653" s="4" t="s">
        <v>1535</v>
      </c>
      <c r="G653" s="46">
        <v>990452.42</v>
      </c>
      <c r="H653" s="46">
        <f t="shared" si="3"/>
        <v>990452.42</v>
      </c>
    </row>
    <row r="654" spans="1:8" ht="54.95" customHeight="1" x14ac:dyDescent="0.25">
      <c r="A654" s="69"/>
      <c r="B654" s="15" t="s">
        <v>529</v>
      </c>
      <c r="C654" s="15" t="s">
        <v>1518</v>
      </c>
      <c r="D654" s="4" t="s">
        <v>1536</v>
      </c>
      <c r="E654" s="15" t="s">
        <v>69</v>
      </c>
      <c r="F654" s="4" t="s">
        <v>1531</v>
      </c>
      <c r="G654" s="46">
        <v>240255.15</v>
      </c>
      <c r="H654" s="46">
        <f t="shared" si="3"/>
        <v>240255.15</v>
      </c>
    </row>
    <row r="655" spans="1:8" ht="54.95" customHeight="1" x14ac:dyDescent="0.25">
      <c r="A655" s="69"/>
      <c r="B655" s="15" t="s">
        <v>529</v>
      </c>
      <c r="C655" s="15" t="s">
        <v>1518</v>
      </c>
      <c r="D655" s="4" t="s">
        <v>1537</v>
      </c>
      <c r="E655" s="15" t="s">
        <v>69</v>
      </c>
      <c r="F655" s="4" t="s">
        <v>1520</v>
      </c>
      <c r="G655" s="46">
        <v>398450</v>
      </c>
      <c r="H655" s="46">
        <f>G655</f>
        <v>398450</v>
      </c>
    </row>
    <row r="656" spans="1:8" ht="54.95" customHeight="1" x14ac:dyDescent="0.25">
      <c r="A656" s="69"/>
      <c r="B656" s="15" t="s">
        <v>529</v>
      </c>
      <c r="C656" s="15" t="s">
        <v>1518</v>
      </c>
      <c r="D656" s="4" t="s">
        <v>1538</v>
      </c>
      <c r="E656" s="15" t="s">
        <v>69</v>
      </c>
      <c r="F656" s="4" t="s">
        <v>1539</v>
      </c>
      <c r="G656" s="46">
        <v>360840.41</v>
      </c>
      <c r="H656" s="46">
        <f t="shared" si="3"/>
        <v>360840.41</v>
      </c>
    </row>
    <row r="657" spans="1:8" ht="54.95" customHeight="1" x14ac:dyDescent="0.25">
      <c r="A657" s="69"/>
      <c r="B657" s="15" t="s">
        <v>529</v>
      </c>
      <c r="C657" s="15" t="s">
        <v>1518</v>
      </c>
      <c r="D657" s="4" t="s">
        <v>1540</v>
      </c>
      <c r="E657" s="15" t="s">
        <v>69</v>
      </c>
      <c r="F657" s="4" t="s">
        <v>1541</v>
      </c>
      <c r="G657" s="46">
        <v>555430</v>
      </c>
      <c r="H657" s="46">
        <f t="shared" si="3"/>
        <v>555430</v>
      </c>
    </row>
    <row r="658" spans="1:8" ht="54.95" customHeight="1" x14ac:dyDescent="0.25">
      <c r="A658" s="69"/>
      <c r="B658" s="15" t="s">
        <v>529</v>
      </c>
      <c r="C658" s="15" t="s">
        <v>1518</v>
      </c>
      <c r="D658" s="4" t="s">
        <v>1542</v>
      </c>
      <c r="E658" s="15" t="s">
        <v>69</v>
      </c>
      <c r="F658" s="4" t="s">
        <v>1543</v>
      </c>
      <c r="G658" s="46">
        <v>687840</v>
      </c>
      <c r="H658" s="46">
        <f>G658</f>
        <v>687840</v>
      </c>
    </row>
    <row r="659" spans="1:8" ht="54.95" customHeight="1" x14ac:dyDescent="0.25">
      <c r="A659" s="69"/>
      <c r="B659" s="15" t="s">
        <v>529</v>
      </c>
      <c r="C659" s="15" t="s">
        <v>1518</v>
      </c>
      <c r="D659" s="4" t="s">
        <v>1544</v>
      </c>
      <c r="E659" s="15" t="s">
        <v>69</v>
      </c>
      <c r="F659" s="4" t="s">
        <v>1539</v>
      </c>
      <c r="G659" s="46">
        <v>578113</v>
      </c>
      <c r="H659" s="46">
        <f t="shared" si="3"/>
        <v>578113</v>
      </c>
    </row>
    <row r="660" spans="1:8" ht="54.95" customHeight="1" x14ac:dyDescent="0.25">
      <c r="A660" s="69"/>
      <c r="B660" s="15" t="s">
        <v>529</v>
      </c>
      <c r="C660" s="15" t="s">
        <v>1518</v>
      </c>
      <c r="D660" s="4" t="s">
        <v>1545</v>
      </c>
      <c r="E660" s="15" t="s">
        <v>69</v>
      </c>
      <c r="F660" s="4" t="s">
        <v>1546</v>
      </c>
      <c r="G660" s="46">
        <v>745549.32</v>
      </c>
      <c r="H660" s="46">
        <f t="shared" si="3"/>
        <v>745549.32</v>
      </c>
    </row>
    <row r="661" spans="1:8" ht="54.95" customHeight="1" x14ac:dyDescent="0.25">
      <c r="A661" s="69"/>
      <c r="B661" s="15" t="s">
        <v>529</v>
      </c>
      <c r="C661" s="15" t="s">
        <v>1518</v>
      </c>
      <c r="D661" s="4" t="s">
        <v>1547</v>
      </c>
      <c r="E661" s="15" t="s">
        <v>69</v>
      </c>
      <c r="F661" s="4" t="s">
        <v>1548</v>
      </c>
      <c r="G661" s="46">
        <v>784137.87</v>
      </c>
      <c r="H661" s="46">
        <f>G661</f>
        <v>784137.87</v>
      </c>
    </row>
    <row r="662" spans="1:8" ht="54.95" customHeight="1" x14ac:dyDescent="0.25">
      <c r="A662" s="69"/>
      <c r="B662" s="15" t="s">
        <v>529</v>
      </c>
      <c r="C662" s="15" t="s">
        <v>1518</v>
      </c>
      <c r="D662" s="4" t="s">
        <v>1549</v>
      </c>
      <c r="E662" s="15" t="s">
        <v>69</v>
      </c>
      <c r="F662" s="4" t="s">
        <v>1550</v>
      </c>
      <c r="G662" s="46">
        <v>454025</v>
      </c>
      <c r="H662" s="46">
        <v>272945</v>
      </c>
    </row>
    <row r="663" spans="1:8" ht="54.95" customHeight="1" x14ac:dyDescent="0.25">
      <c r="A663" s="69"/>
      <c r="B663" s="15" t="s">
        <v>529</v>
      </c>
      <c r="C663" s="15" t="s">
        <v>1518</v>
      </c>
      <c r="D663" s="4" t="s">
        <v>1551</v>
      </c>
      <c r="E663" s="15" t="s">
        <v>69</v>
      </c>
      <c r="F663" s="4" t="s">
        <v>1550</v>
      </c>
      <c r="G663" s="46">
        <v>689662.5</v>
      </c>
      <c r="H663" s="46">
        <f t="shared" ref="H663:H667" si="4">G663</f>
        <v>689662.5</v>
      </c>
    </row>
    <row r="664" spans="1:8" ht="54.95" customHeight="1" x14ac:dyDescent="0.25">
      <c r="A664" s="69"/>
      <c r="B664" s="15" t="s">
        <v>529</v>
      </c>
      <c r="C664" s="15" t="s">
        <v>1518</v>
      </c>
      <c r="D664" s="4" t="s">
        <v>1552</v>
      </c>
      <c r="E664" s="15" t="s">
        <v>69</v>
      </c>
      <c r="F664" s="4" t="s">
        <v>1553</v>
      </c>
      <c r="G664" s="46">
        <v>260924.7</v>
      </c>
      <c r="H664" s="46">
        <f t="shared" si="4"/>
        <v>260924.7</v>
      </c>
    </row>
    <row r="665" spans="1:8" ht="54.95" customHeight="1" x14ac:dyDescent="0.25">
      <c r="A665" s="69"/>
      <c r="B665" s="15" t="s">
        <v>529</v>
      </c>
      <c r="C665" s="15" t="s">
        <v>1518</v>
      </c>
      <c r="D665" s="4" t="s">
        <v>1554</v>
      </c>
      <c r="E665" s="15" t="s">
        <v>69</v>
      </c>
      <c r="F665" s="4" t="s">
        <v>1555</v>
      </c>
      <c r="G665" s="46">
        <v>197005</v>
      </c>
      <c r="H665" s="46">
        <f t="shared" si="4"/>
        <v>197005</v>
      </c>
    </row>
    <row r="666" spans="1:8" ht="54.95" customHeight="1" x14ac:dyDescent="0.25">
      <c r="A666" s="69"/>
      <c r="B666" s="15" t="s">
        <v>529</v>
      </c>
      <c r="C666" s="15" t="s">
        <v>1518</v>
      </c>
      <c r="D666" s="4" t="s">
        <v>1556</v>
      </c>
      <c r="E666" s="15" t="s">
        <v>69</v>
      </c>
      <c r="F666" s="4" t="s">
        <v>1557</v>
      </c>
      <c r="G666" s="46">
        <v>1001488.21</v>
      </c>
      <c r="H666" s="46">
        <f t="shared" si="4"/>
        <v>1001488.21</v>
      </c>
    </row>
    <row r="667" spans="1:8" ht="54.95" customHeight="1" x14ac:dyDescent="0.25">
      <c r="A667" s="69"/>
      <c r="B667" s="15" t="s">
        <v>529</v>
      </c>
      <c r="C667" s="15" t="s">
        <v>1518</v>
      </c>
      <c r="D667" s="4" t="s">
        <v>1558</v>
      </c>
      <c r="E667" s="15" t="s">
        <v>69</v>
      </c>
      <c r="F667" s="4" t="s">
        <v>1531</v>
      </c>
      <c r="G667" s="46">
        <v>282503.44</v>
      </c>
      <c r="H667" s="46">
        <f t="shared" si="4"/>
        <v>282503.44</v>
      </c>
    </row>
    <row r="668" spans="1:8" ht="54.95" customHeight="1" x14ac:dyDescent="0.25">
      <c r="A668" s="69"/>
      <c r="B668" s="15" t="s">
        <v>529</v>
      </c>
      <c r="C668" s="15" t="s">
        <v>1518</v>
      </c>
      <c r="D668" s="4" t="s">
        <v>1559</v>
      </c>
      <c r="E668" s="15" t="s">
        <v>69</v>
      </c>
      <c r="F668" s="4" t="s">
        <v>1520</v>
      </c>
      <c r="G668" s="46">
        <v>3684890</v>
      </c>
      <c r="H668" s="46">
        <v>1842445</v>
      </c>
    </row>
    <row r="669" spans="1:8" ht="54.95" customHeight="1" x14ac:dyDescent="0.25">
      <c r="A669" s="69"/>
      <c r="B669" s="15" t="s">
        <v>529</v>
      </c>
      <c r="C669" s="15" t="s">
        <v>1518</v>
      </c>
      <c r="D669" s="4" t="s">
        <v>1560</v>
      </c>
      <c r="E669" s="15" t="s">
        <v>69</v>
      </c>
      <c r="F669" s="4" t="s">
        <v>1561</v>
      </c>
      <c r="G669" s="46">
        <v>453202.5</v>
      </c>
      <c r="H669" s="46">
        <f>G669</f>
        <v>453202.5</v>
      </c>
    </row>
    <row r="670" spans="1:8" ht="54.95" customHeight="1" x14ac:dyDescent="0.25">
      <c r="A670" s="69"/>
      <c r="B670" s="15" t="s">
        <v>529</v>
      </c>
      <c r="C670" s="15" t="s">
        <v>1518</v>
      </c>
      <c r="D670" s="4" t="s">
        <v>1562</v>
      </c>
      <c r="E670" s="15" t="s">
        <v>69</v>
      </c>
      <c r="F670" s="4" t="s">
        <v>1563</v>
      </c>
      <c r="G670" s="46">
        <v>2085979.52</v>
      </c>
      <c r="H670" s="46">
        <v>1960612.15</v>
      </c>
    </row>
    <row r="671" spans="1:8" ht="54.95" customHeight="1" x14ac:dyDescent="0.25">
      <c r="A671" s="69"/>
      <c r="B671" s="15" t="s">
        <v>529</v>
      </c>
      <c r="C671" s="15" t="s">
        <v>1518</v>
      </c>
      <c r="D671" s="4" t="s">
        <v>1564</v>
      </c>
      <c r="E671" s="15" t="s">
        <v>69</v>
      </c>
      <c r="F671" s="4" t="s">
        <v>1565</v>
      </c>
      <c r="G671" s="46">
        <v>957802</v>
      </c>
      <c r="H671" s="46">
        <v>941999</v>
      </c>
    </row>
    <row r="672" spans="1:8" ht="54.95" customHeight="1" x14ac:dyDescent="0.25">
      <c r="A672" s="69"/>
      <c r="B672" s="15" t="s">
        <v>529</v>
      </c>
      <c r="C672" s="15" t="s">
        <v>1518</v>
      </c>
      <c r="D672" s="4" t="s">
        <v>1566</v>
      </c>
      <c r="E672" s="15" t="s">
        <v>69</v>
      </c>
      <c r="F672" s="4" t="s">
        <v>1567</v>
      </c>
      <c r="G672" s="46">
        <v>776078.34</v>
      </c>
      <c r="H672" s="46">
        <f>G672</f>
        <v>776078.34</v>
      </c>
    </row>
    <row r="673" spans="1:8" ht="54.95" customHeight="1" x14ac:dyDescent="0.25">
      <c r="A673" s="69"/>
      <c r="B673" s="15" t="s">
        <v>529</v>
      </c>
      <c r="C673" s="15" t="s">
        <v>1518</v>
      </c>
      <c r="D673" s="4" t="s">
        <v>1568</v>
      </c>
      <c r="E673" s="15" t="s">
        <v>69</v>
      </c>
      <c r="F673" s="4" t="s">
        <v>1569</v>
      </c>
      <c r="G673" s="46">
        <v>1158258.74</v>
      </c>
      <c r="H673" s="46">
        <f>G673</f>
        <v>1158258.74</v>
      </c>
    </row>
    <row r="674" spans="1:8" ht="54.95" customHeight="1" x14ac:dyDescent="0.25">
      <c r="A674" s="69"/>
      <c r="B674" s="15" t="s">
        <v>529</v>
      </c>
      <c r="C674" s="15" t="s">
        <v>1518</v>
      </c>
      <c r="D674" s="4" t="s">
        <v>1570</v>
      </c>
      <c r="E674" s="15" t="s">
        <v>69</v>
      </c>
      <c r="F674" s="4" t="s">
        <v>1571</v>
      </c>
      <c r="G674" s="46">
        <v>194568.2</v>
      </c>
      <c r="H674" s="46">
        <f>G674</f>
        <v>194568.2</v>
      </c>
    </row>
    <row r="675" spans="1:8" ht="54.95" customHeight="1" x14ac:dyDescent="0.25">
      <c r="A675" s="69"/>
      <c r="B675" s="15" t="s">
        <v>529</v>
      </c>
      <c r="C675" s="15" t="s">
        <v>1518</v>
      </c>
      <c r="D675" s="4" t="s">
        <v>1572</v>
      </c>
      <c r="E675" s="15" t="s">
        <v>69</v>
      </c>
      <c r="F675" s="4" t="s">
        <v>1520</v>
      </c>
      <c r="G675" s="46">
        <v>215317</v>
      </c>
      <c r="H675" s="46">
        <f>G675</f>
        <v>215317</v>
      </c>
    </row>
    <row r="676" spans="1:8" ht="54.95" customHeight="1" x14ac:dyDescent="0.25">
      <c r="A676" s="69"/>
      <c r="B676" s="15" t="s">
        <v>529</v>
      </c>
      <c r="C676" s="15" t="s">
        <v>1518</v>
      </c>
      <c r="D676" s="4" t="s">
        <v>1573</v>
      </c>
      <c r="E676" s="15" t="s">
        <v>69</v>
      </c>
      <c r="F676" s="4" t="s">
        <v>1574</v>
      </c>
      <c r="G676" s="46">
        <v>937245.03</v>
      </c>
      <c r="H676" s="46">
        <v>665069.06999999995</v>
      </c>
    </row>
    <row r="677" spans="1:8" ht="54.95" customHeight="1" x14ac:dyDescent="0.25">
      <c r="A677" s="69"/>
      <c r="B677" s="15" t="s">
        <v>529</v>
      </c>
      <c r="C677" s="15" t="s">
        <v>1518</v>
      </c>
      <c r="D677" s="4" t="s">
        <v>1575</v>
      </c>
      <c r="E677" s="15" t="s">
        <v>69</v>
      </c>
      <c r="F677" s="4" t="s">
        <v>1520</v>
      </c>
      <c r="G677" s="46">
        <v>1894476</v>
      </c>
      <c r="H677" s="46">
        <f t="shared" ref="H677:H683" si="5">G677</f>
        <v>1894476</v>
      </c>
    </row>
    <row r="678" spans="1:8" ht="54.95" customHeight="1" x14ac:dyDescent="0.25">
      <c r="A678" s="69"/>
      <c r="B678" s="15" t="s">
        <v>529</v>
      </c>
      <c r="C678" s="15" t="s">
        <v>1518</v>
      </c>
      <c r="D678" s="4" t="s">
        <v>1576</v>
      </c>
      <c r="E678" s="15" t="s">
        <v>69</v>
      </c>
      <c r="F678" s="4" t="s">
        <v>1520</v>
      </c>
      <c r="G678" s="46">
        <v>2000000</v>
      </c>
      <c r="H678" s="46">
        <f t="shared" si="5"/>
        <v>2000000</v>
      </c>
    </row>
    <row r="679" spans="1:8" ht="54.95" customHeight="1" x14ac:dyDescent="0.25">
      <c r="A679" s="69"/>
      <c r="B679" s="15" t="s">
        <v>529</v>
      </c>
      <c r="C679" s="15" t="s">
        <v>1518</v>
      </c>
      <c r="D679" s="4" t="s">
        <v>1577</v>
      </c>
      <c r="E679" s="15" t="s">
        <v>69</v>
      </c>
      <c r="F679" s="4" t="s">
        <v>1578</v>
      </c>
      <c r="G679" s="46">
        <v>1580000</v>
      </c>
      <c r="H679" s="46">
        <f t="shared" si="5"/>
        <v>1580000</v>
      </c>
    </row>
    <row r="680" spans="1:8" ht="54.95" customHeight="1" x14ac:dyDescent="0.25">
      <c r="A680" s="69"/>
      <c r="B680" s="15" t="s">
        <v>529</v>
      </c>
      <c r="C680" s="15" t="s">
        <v>1518</v>
      </c>
      <c r="D680" s="4" t="s">
        <v>1579</v>
      </c>
      <c r="E680" s="15" t="s">
        <v>69</v>
      </c>
      <c r="F680" s="4" t="s">
        <v>1580</v>
      </c>
      <c r="G680" s="46">
        <v>760762.9</v>
      </c>
      <c r="H680" s="46">
        <f t="shared" si="5"/>
        <v>760762.9</v>
      </c>
    </row>
    <row r="681" spans="1:8" ht="54.95" customHeight="1" x14ac:dyDescent="0.25">
      <c r="A681" s="69"/>
      <c r="B681" s="15" t="s">
        <v>529</v>
      </c>
      <c r="C681" s="15" t="s">
        <v>1518</v>
      </c>
      <c r="D681" s="4" t="s">
        <v>1581</v>
      </c>
      <c r="E681" s="15" t="s">
        <v>69</v>
      </c>
      <c r="F681" s="4" t="s">
        <v>1582</v>
      </c>
      <c r="G681" s="46">
        <v>1755526.79</v>
      </c>
      <c r="H681" s="46">
        <f t="shared" si="5"/>
        <v>1755526.79</v>
      </c>
    </row>
    <row r="682" spans="1:8" ht="54.95" customHeight="1" x14ac:dyDescent="0.25">
      <c r="A682" s="69"/>
      <c r="B682" s="15" t="s">
        <v>529</v>
      </c>
      <c r="C682" s="15" t="s">
        <v>1518</v>
      </c>
      <c r="D682" s="4" t="s">
        <v>1583</v>
      </c>
      <c r="E682" s="15" t="s">
        <v>69</v>
      </c>
      <c r="F682" s="4" t="s">
        <v>1507</v>
      </c>
      <c r="G682" s="46">
        <v>1072912.53</v>
      </c>
      <c r="H682" s="46">
        <f t="shared" si="5"/>
        <v>1072912.53</v>
      </c>
    </row>
    <row r="683" spans="1:8" ht="54.95" customHeight="1" x14ac:dyDescent="0.25">
      <c r="A683" s="69"/>
      <c r="B683" s="15" t="s">
        <v>529</v>
      </c>
      <c r="C683" s="15" t="s">
        <v>1518</v>
      </c>
      <c r="D683" s="4" t="s">
        <v>1584</v>
      </c>
      <c r="E683" s="15" t="s">
        <v>69</v>
      </c>
      <c r="F683" s="4" t="s">
        <v>1527</v>
      </c>
      <c r="G683" s="46">
        <v>1590988.07</v>
      </c>
      <c r="H683" s="46">
        <f t="shared" si="5"/>
        <v>1590988.07</v>
      </c>
    </row>
    <row r="684" spans="1:8" ht="54.95" customHeight="1" x14ac:dyDescent="0.25">
      <c r="A684" s="69"/>
      <c r="B684" s="15" t="s">
        <v>529</v>
      </c>
      <c r="C684" s="15" t="s">
        <v>1518</v>
      </c>
      <c r="D684" s="4" t="s">
        <v>1585</v>
      </c>
      <c r="E684" s="15" t="s">
        <v>69</v>
      </c>
      <c r="F684" s="4" t="s">
        <v>1586</v>
      </c>
      <c r="G684" s="46">
        <v>581636.46</v>
      </c>
      <c r="H684" s="46">
        <v>560232.24</v>
      </c>
    </row>
    <row r="685" spans="1:8" ht="54.95" customHeight="1" x14ac:dyDescent="0.25">
      <c r="A685" s="69"/>
      <c r="B685" s="15" t="s">
        <v>529</v>
      </c>
      <c r="C685" s="15" t="s">
        <v>1518</v>
      </c>
      <c r="D685" s="4" t="s">
        <v>1587</v>
      </c>
      <c r="E685" s="15" t="s">
        <v>69</v>
      </c>
      <c r="F685" s="4" t="s">
        <v>164</v>
      </c>
      <c r="G685" s="46">
        <v>453512.98</v>
      </c>
      <c r="H685" s="46">
        <f>G685</f>
        <v>453512.98</v>
      </c>
    </row>
    <row r="686" spans="1:8" ht="54.95" customHeight="1" x14ac:dyDescent="0.25">
      <c r="A686" s="69"/>
      <c r="B686" s="15" t="s">
        <v>529</v>
      </c>
      <c r="C686" s="15" t="s">
        <v>1518</v>
      </c>
      <c r="D686" s="4" t="s">
        <v>1588</v>
      </c>
      <c r="E686" s="15" t="s">
        <v>69</v>
      </c>
      <c r="F686" s="4" t="s">
        <v>1589</v>
      </c>
      <c r="G686" s="46">
        <v>930859.2</v>
      </c>
      <c r="H686" s="46">
        <f>G686</f>
        <v>930859.2</v>
      </c>
    </row>
    <row r="687" spans="1:8" ht="54.95" customHeight="1" x14ac:dyDescent="0.25">
      <c r="A687" s="69"/>
      <c r="B687" s="15" t="s">
        <v>529</v>
      </c>
      <c r="C687" s="15" t="s">
        <v>1518</v>
      </c>
      <c r="D687" s="4" t="s">
        <v>1590</v>
      </c>
      <c r="E687" s="15" t="s">
        <v>69</v>
      </c>
      <c r="F687" s="4" t="s">
        <v>1591</v>
      </c>
      <c r="G687" s="46">
        <v>235265</v>
      </c>
      <c r="H687" s="46">
        <f t="shared" ref="H687:H695" si="6">G687</f>
        <v>235265</v>
      </c>
    </row>
    <row r="688" spans="1:8" ht="54.95" customHeight="1" x14ac:dyDescent="0.25">
      <c r="A688" s="69"/>
      <c r="B688" s="15" t="s">
        <v>529</v>
      </c>
      <c r="C688" s="15" t="s">
        <v>1518</v>
      </c>
      <c r="D688" s="4" t="s">
        <v>1592</v>
      </c>
      <c r="E688" s="15" t="s">
        <v>69</v>
      </c>
      <c r="F688" s="4" t="s">
        <v>1527</v>
      </c>
      <c r="G688" s="46">
        <v>1587185.81</v>
      </c>
      <c r="H688" s="46">
        <f t="shared" si="6"/>
        <v>1587185.81</v>
      </c>
    </row>
    <row r="689" spans="1:8" ht="54.95" customHeight="1" x14ac:dyDescent="0.25">
      <c r="A689" s="69"/>
      <c r="B689" s="15" t="s">
        <v>529</v>
      </c>
      <c r="C689" s="15" t="s">
        <v>1518</v>
      </c>
      <c r="D689" s="4" t="s">
        <v>1593</v>
      </c>
      <c r="E689" s="15" t="s">
        <v>69</v>
      </c>
      <c r="F689" s="4" t="s">
        <v>1550</v>
      </c>
      <c r="G689" s="46">
        <v>399449</v>
      </c>
      <c r="H689" s="46">
        <f t="shared" si="6"/>
        <v>399449</v>
      </c>
    </row>
    <row r="690" spans="1:8" ht="54.95" customHeight="1" x14ac:dyDescent="0.25">
      <c r="A690" s="69"/>
      <c r="B690" s="15" t="s">
        <v>529</v>
      </c>
      <c r="C690" s="15" t="s">
        <v>1518</v>
      </c>
      <c r="D690" s="4" t="s">
        <v>1594</v>
      </c>
      <c r="E690" s="15" t="s">
        <v>69</v>
      </c>
      <c r="F690" s="4" t="s">
        <v>1595</v>
      </c>
      <c r="G690" s="46">
        <v>1933865</v>
      </c>
      <c r="H690" s="46">
        <f t="shared" si="6"/>
        <v>1933865</v>
      </c>
    </row>
    <row r="691" spans="1:8" ht="54.95" customHeight="1" x14ac:dyDescent="0.25">
      <c r="A691" s="69"/>
      <c r="B691" s="15" t="s">
        <v>529</v>
      </c>
      <c r="C691" s="15" t="s">
        <v>1518</v>
      </c>
      <c r="D691" s="4" t="s">
        <v>1596</v>
      </c>
      <c r="E691" s="15" t="s">
        <v>69</v>
      </c>
      <c r="F691" s="4" t="s">
        <v>1595</v>
      </c>
      <c r="G691" s="46">
        <v>958954</v>
      </c>
      <c r="H691" s="46">
        <f t="shared" si="6"/>
        <v>958954</v>
      </c>
    </row>
    <row r="692" spans="1:8" ht="54.95" customHeight="1" x14ac:dyDescent="0.25">
      <c r="A692" s="69"/>
      <c r="B692" s="15" t="s">
        <v>529</v>
      </c>
      <c r="C692" s="15" t="s">
        <v>1518</v>
      </c>
      <c r="D692" s="4" t="s">
        <v>1597</v>
      </c>
      <c r="E692" s="15" t="s">
        <v>69</v>
      </c>
      <c r="F692" s="4" t="s">
        <v>1598</v>
      </c>
      <c r="G692" s="46">
        <v>741997.84</v>
      </c>
      <c r="H692" s="46">
        <f t="shared" si="6"/>
        <v>741997.84</v>
      </c>
    </row>
    <row r="693" spans="1:8" ht="54.95" customHeight="1" x14ac:dyDescent="0.25">
      <c r="A693" s="69"/>
      <c r="B693" s="15" t="s">
        <v>529</v>
      </c>
      <c r="C693" s="15" t="s">
        <v>1518</v>
      </c>
      <c r="D693" s="4" t="s">
        <v>1599</v>
      </c>
      <c r="E693" s="15" t="s">
        <v>69</v>
      </c>
      <c r="F693" s="4" t="s">
        <v>1600</v>
      </c>
      <c r="G693" s="46">
        <v>983098.7</v>
      </c>
      <c r="H693" s="46">
        <f t="shared" si="6"/>
        <v>983098.7</v>
      </c>
    </row>
    <row r="694" spans="1:8" ht="54.95" customHeight="1" x14ac:dyDescent="0.25">
      <c r="A694" s="69"/>
      <c r="B694" s="15" t="s">
        <v>529</v>
      </c>
      <c r="C694" s="15" t="s">
        <v>1518</v>
      </c>
      <c r="D694" s="4" t="s">
        <v>1601</v>
      </c>
      <c r="E694" s="15" t="s">
        <v>69</v>
      </c>
      <c r="F694" s="4" t="s">
        <v>1602</v>
      </c>
      <c r="G694" s="46">
        <v>514750</v>
      </c>
      <c r="H694" s="46">
        <f t="shared" si="6"/>
        <v>514750</v>
      </c>
    </row>
    <row r="695" spans="1:8" ht="54.95" customHeight="1" x14ac:dyDescent="0.25">
      <c r="A695" s="69"/>
      <c r="B695" s="15" t="s">
        <v>529</v>
      </c>
      <c r="C695" s="15" t="s">
        <v>1518</v>
      </c>
      <c r="D695" s="4" t="s">
        <v>1603</v>
      </c>
      <c r="E695" s="15" t="s">
        <v>69</v>
      </c>
      <c r="F695" s="4" t="s">
        <v>164</v>
      </c>
      <c r="G695" s="46">
        <v>382246.12</v>
      </c>
      <c r="H695" s="46">
        <f t="shared" si="6"/>
        <v>382246.12</v>
      </c>
    </row>
    <row r="696" spans="1:8" ht="54.95" customHeight="1" x14ac:dyDescent="0.25">
      <c r="A696" s="51"/>
      <c r="B696" s="15" t="s">
        <v>832</v>
      </c>
      <c r="C696" s="15" t="s">
        <v>596</v>
      </c>
      <c r="D696" s="15" t="s">
        <v>596</v>
      </c>
      <c r="E696" s="15" t="s">
        <v>398</v>
      </c>
      <c r="F696" s="15" t="s">
        <v>33</v>
      </c>
      <c r="G696" s="19">
        <v>1168500</v>
      </c>
      <c r="H696" s="29">
        <v>993225</v>
      </c>
    </row>
    <row r="697" spans="1:8" ht="54.95" customHeight="1" x14ac:dyDescent="0.25">
      <c r="A697" s="68" t="s">
        <v>1058</v>
      </c>
      <c r="B697" s="15" t="s">
        <v>827</v>
      </c>
      <c r="C697" s="15" t="s">
        <v>828</v>
      </c>
      <c r="D697" s="15" t="s">
        <v>828</v>
      </c>
      <c r="E697" s="15" t="s">
        <v>436</v>
      </c>
      <c r="F697" s="15" t="s">
        <v>829</v>
      </c>
      <c r="G697" s="19">
        <v>194927.75</v>
      </c>
      <c r="H697" s="20">
        <v>165688.57999999999</v>
      </c>
    </row>
    <row r="698" spans="1:8" ht="54.95" customHeight="1" x14ac:dyDescent="0.25">
      <c r="A698" s="68"/>
      <c r="B698" s="15" t="s">
        <v>827</v>
      </c>
      <c r="C698" s="4" t="s">
        <v>830</v>
      </c>
      <c r="D698" s="4" t="s">
        <v>830</v>
      </c>
      <c r="E698" s="15" t="s">
        <v>436</v>
      </c>
      <c r="F698" s="4" t="s">
        <v>831</v>
      </c>
      <c r="G698" s="17">
        <v>194994</v>
      </c>
      <c r="H698" s="18">
        <f>ROUNDDOWN(G698*85%,2)</f>
        <v>165744.9</v>
      </c>
    </row>
    <row r="699" spans="1:8" ht="54.95" customHeight="1" x14ac:dyDescent="0.25">
      <c r="A699" s="68" t="s">
        <v>1059</v>
      </c>
      <c r="B699" s="15" t="s">
        <v>56</v>
      </c>
      <c r="C699" s="4" t="s">
        <v>748</v>
      </c>
      <c r="D699" s="4" t="s">
        <v>748</v>
      </c>
      <c r="E699" s="15" t="s">
        <v>398</v>
      </c>
      <c r="F699" s="4" t="s">
        <v>747</v>
      </c>
      <c r="G699" s="17">
        <v>559680</v>
      </c>
      <c r="H699" s="17">
        <v>559680</v>
      </c>
    </row>
    <row r="700" spans="1:8" ht="70.5" customHeight="1" x14ac:dyDescent="0.25">
      <c r="A700" s="68"/>
      <c r="B700" s="52" t="s">
        <v>56</v>
      </c>
      <c r="C700" s="16" t="s">
        <v>384</v>
      </c>
      <c r="D700" s="16" t="s">
        <v>384</v>
      </c>
      <c r="E700" s="16" t="s">
        <v>70</v>
      </c>
      <c r="F700" s="16" t="s">
        <v>386</v>
      </c>
      <c r="G700" s="53">
        <v>637354</v>
      </c>
      <c r="H700" s="54">
        <f>ROUND(G700*0.85,2)</f>
        <v>541750.9</v>
      </c>
    </row>
    <row r="701" spans="1:8" ht="54.95" customHeight="1" x14ac:dyDescent="0.25">
      <c r="A701" s="68"/>
      <c r="B701" s="55" t="s">
        <v>56</v>
      </c>
      <c r="C701" s="15" t="s">
        <v>745</v>
      </c>
      <c r="D701" s="15" t="s">
        <v>746</v>
      </c>
      <c r="E701" s="55" t="s">
        <v>257</v>
      </c>
      <c r="F701" s="55" t="s">
        <v>744</v>
      </c>
      <c r="G701" s="19">
        <v>53774.07</v>
      </c>
      <c r="H701" s="19">
        <v>53774.07</v>
      </c>
    </row>
    <row r="702" spans="1:8" ht="54.95" customHeight="1" x14ac:dyDescent="0.25">
      <c r="A702" s="68"/>
      <c r="B702" s="55" t="s">
        <v>56</v>
      </c>
      <c r="C702" s="50" t="s">
        <v>748</v>
      </c>
      <c r="D702" s="4" t="s">
        <v>748</v>
      </c>
      <c r="E702" s="55" t="s">
        <v>398</v>
      </c>
      <c r="F702" s="50" t="s">
        <v>747</v>
      </c>
      <c r="G702" s="19">
        <v>559680</v>
      </c>
      <c r="H702" s="19">
        <v>559680</v>
      </c>
    </row>
    <row r="703" spans="1:8" ht="54.95" customHeight="1" x14ac:dyDescent="0.25">
      <c r="A703" s="68"/>
      <c r="B703" s="55" t="s">
        <v>56</v>
      </c>
      <c r="C703" s="15" t="s">
        <v>385</v>
      </c>
      <c r="D703" s="15" t="s">
        <v>385</v>
      </c>
      <c r="E703" s="50" t="s">
        <v>398</v>
      </c>
      <c r="F703" s="55" t="s">
        <v>22</v>
      </c>
      <c r="G703" s="19">
        <v>364500</v>
      </c>
      <c r="H703" s="20">
        <f>ROUND(G703*0.85,2)</f>
        <v>309825</v>
      </c>
    </row>
    <row r="704" spans="1:8" ht="54.95" customHeight="1" x14ac:dyDescent="0.25">
      <c r="A704" s="68"/>
      <c r="B704" s="55" t="s">
        <v>56</v>
      </c>
      <c r="C704" s="55" t="s">
        <v>742</v>
      </c>
      <c r="D704" s="15" t="s">
        <v>742</v>
      </c>
      <c r="E704" s="55" t="s">
        <v>257</v>
      </c>
      <c r="F704" s="55" t="s">
        <v>7</v>
      </c>
      <c r="G704" s="19">
        <v>36260</v>
      </c>
      <c r="H704" s="19">
        <v>36260</v>
      </c>
    </row>
    <row r="705" spans="1:8" ht="54.95" customHeight="1" x14ac:dyDescent="0.25">
      <c r="A705" s="68"/>
      <c r="B705" s="55" t="s">
        <v>56</v>
      </c>
      <c r="C705" s="56" t="s">
        <v>743</v>
      </c>
      <c r="D705" s="12" t="s">
        <v>743</v>
      </c>
      <c r="E705" s="56" t="s">
        <v>257</v>
      </c>
      <c r="F705" s="56" t="s">
        <v>7</v>
      </c>
      <c r="G705" s="21">
        <v>148948</v>
      </c>
      <c r="H705" s="21">
        <v>148948</v>
      </c>
    </row>
    <row r="706" spans="1:8" ht="54.95" customHeight="1" x14ac:dyDescent="0.25">
      <c r="A706" s="68"/>
      <c r="B706" s="55" t="s">
        <v>56</v>
      </c>
      <c r="C706" s="15" t="s">
        <v>833</v>
      </c>
      <c r="D706" s="15" t="s">
        <v>833</v>
      </c>
      <c r="E706" s="15" t="s">
        <v>257</v>
      </c>
      <c r="F706" s="15" t="s">
        <v>834</v>
      </c>
      <c r="G706" s="17">
        <v>125818.45</v>
      </c>
      <c r="H706" s="17">
        <v>125818.45</v>
      </c>
    </row>
    <row r="707" spans="1:8" ht="54.95" customHeight="1" x14ac:dyDescent="0.25">
      <c r="A707" s="68"/>
      <c r="B707" s="55" t="s">
        <v>56</v>
      </c>
      <c r="C707" s="15" t="s">
        <v>835</v>
      </c>
      <c r="D707" s="15" t="s">
        <v>835</v>
      </c>
      <c r="E707" s="15" t="s">
        <v>257</v>
      </c>
      <c r="F707" s="15" t="s">
        <v>836</v>
      </c>
      <c r="G707" s="17">
        <v>24300</v>
      </c>
      <c r="H707" s="17">
        <v>24300</v>
      </c>
    </row>
    <row r="708" spans="1:8" ht="54.95" customHeight="1" x14ac:dyDescent="0.25">
      <c r="A708" s="68"/>
      <c r="B708" s="55" t="s">
        <v>56</v>
      </c>
      <c r="C708" s="15" t="s">
        <v>837</v>
      </c>
      <c r="D708" s="15" t="s">
        <v>837</v>
      </c>
      <c r="E708" s="15" t="s">
        <v>257</v>
      </c>
      <c r="F708" s="15" t="s">
        <v>10</v>
      </c>
      <c r="G708" s="17">
        <v>90441.16</v>
      </c>
      <c r="H708" s="17">
        <v>90441.16</v>
      </c>
    </row>
    <row r="709" spans="1:8" ht="54.95" customHeight="1" x14ac:dyDescent="0.25">
      <c r="A709" s="68"/>
      <c r="B709" s="55" t="s">
        <v>56</v>
      </c>
      <c r="C709" s="15" t="s">
        <v>838</v>
      </c>
      <c r="D709" s="15" t="s">
        <v>838</v>
      </c>
      <c r="E709" s="16" t="s">
        <v>70</v>
      </c>
      <c r="F709" s="15" t="s">
        <v>386</v>
      </c>
      <c r="G709" s="17">
        <v>2096758.63</v>
      </c>
      <c r="H709" s="18">
        <v>1782244.84</v>
      </c>
    </row>
    <row r="710" spans="1:8" ht="54.95" customHeight="1" x14ac:dyDescent="0.25">
      <c r="A710" s="68"/>
      <c r="B710" s="55" t="s">
        <v>56</v>
      </c>
      <c r="C710" s="15" t="s">
        <v>1054</v>
      </c>
      <c r="D710" s="15" t="s">
        <v>838</v>
      </c>
      <c r="E710" s="16" t="s">
        <v>70</v>
      </c>
      <c r="F710" s="15" t="s">
        <v>386</v>
      </c>
      <c r="G710" s="23">
        <v>3100000</v>
      </c>
      <c r="H710" s="24">
        <v>2635000</v>
      </c>
    </row>
    <row r="711" spans="1:8" ht="54.95" customHeight="1" x14ac:dyDescent="0.25">
      <c r="A711" s="68"/>
      <c r="B711" s="14" t="s">
        <v>839</v>
      </c>
      <c r="C711" s="14" t="s">
        <v>840</v>
      </c>
      <c r="D711" s="14" t="s">
        <v>841</v>
      </c>
      <c r="E711" s="16" t="s">
        <v>70</v>
      </c>
      <c r="F711" s="12" t="s">
        <v>848</v>
      </c>
      <c r="G711" s="23">
        <f>1143404.8/ 7.620747</f>
        <v>150038.41486930349</v>
      </c>
      <c r="H711" s="25">
        <v>127532.65263890797</v>
      </c>
    </row>
    <row r="712" spans="1:8" ht="54.95" customHeight="1" x14ac:dyDescent="0.25">
      <c r="A712" s="68"/>
      <c r="B712" s="39" t="s">
        <v>839</v>
      </c>
      <c r="C712" s="14" t="s">
        <v>840</v>
      </c>
      <c r="D712" s="14" t="s">
        <v>842</v>
      </c>
      <c r="E712" s="16" t="s">
        <v>70</v>
      </c>
      <c r="F712" s="15" t="s">
        <v>386</v>
      </c>
      <c r="G712" s="26">
        <f>10842010/7.61927</f>
        <v>1422972.2794965922</v>
      </c>
      <c r="H712" s="27">
        <v>1209526.4375721035</v>
      </c>
    </row>
    <row r="713" spans="1:8" ht="54.95" customHeight="1" x14ac:dyDescent="0.25">
      <c r="A713" s="68"/>
      <c r="B713" s="39" t="s">
        <v>839</v>
      </c>
      <c r="C713" s="14" t="s">
        <v>840</v>
      </c>
      <c r="D713" s="14" t="s">
        <v>843</v>
      </c>
      <c r="E713" s="16" t="s">
        <v>70</v>
      </c>
      <c r="F713" s="15" t="s">
        <v>849</v>
      </c>
      <c r="G713" s="26">
        <v>372753.25035743858</v>
      </c>
      <c r="H713" s="27">
        <v>316840.26280382276</v>
      </c>
    </row>
    <row r="714" spans="1:8" ht="54.95" customHeight="1" x14ac:dyDescent="0.25">
      <c r="A714" s="68"/>
      <c r="B714" s="39" t="s">
        <v>839</v>
      </c>
      <c r="C714" s="14" t="s">
        <v>840</v>
      </c>
      <c r="D714" s="12" t="s">
        <v>844</v>
      </c>
      <c r="E714" s="16" t="s">
        <v>70</v>
      </c>
      <c r="F714" s="15" t="s">
        <v>850</v>
      </c>
      <c r="G714" s="26">
        <v>262686.11258217809</v>
      </c>
      <c r="H714" s="27">
        <v>223283.19569485137</v>
      </c>
    </row>
    <row r="715" spans="1:8" ht="54.95" customHeight="1" x14ac:dyDescent="0.25">
      <c r="A715" s="68"/>
      <c r="B715" s="39" t="s">
        <v>839</v>
      </c>
      <c r="C715" s="14" t="s">
        <v>840</v>
      </c>
      <c r="D715" s="12" t="s">
        <v>845</v>
      </c>
      <c r="E715" s="16" t="s">
        <v>70</v>
      </c>
      <c r="F715" s="15" t="s">
        <v>851</v>
      </c>
      <c r="G715" s="26">
        <v>112512.61603801939</v>
      </c>
      <c r="H715" s="27">
        <v>95635.723632316483</v>
      </c>
    </row>
    <row r="716" spans="1:8" ht="54.95" customHeight="1" x14ac:dyDescent="0.25">
      <c r="A716" s="68"/>
      <c r="B716" s="55" t="s">
        <v>56</v>
      </c>
      <c r="C716" s="15" t="s">
        <v>840</v>
      </c>
      <c r="D716" s="15" t="s">
        <v>846</v>
      </c>
      <c r="E716" s="16" t="s">
        <v>70</v>
      </c>
      <c r="F716" s="15" t="s">
        <v>1055</v>
      </c>
      <c r="G716" s="17">
        <v>712701.87301408139</v>
      </c>
      <c r="H716" s="18">
        <v>605796.59206196922</v>
      </c>
    </row>
    <row r="717" spans="1:8" ht="54.95" customHeight="1" x14ac:dyDescent="0.25">
      <c r="A717" s="68"/>
      <c r="B717" s="55" t="s">
        <v>56</v>
      </c>
      <c r="C717" s="15" t="s">
        <v>840</v>
      </c>
      <c r="D717" s="15" t="s">
        <v>847</v>
      </c>
      <c r="E717" s="16" t="s">
        <v>70</v>
      </c>
      <c r="F717" s="12" t="s">
        <v>775</v>
      </c>
      <c r="G717" s="23">
        <v>1163023.1242625604</v>
      </c>
      <c r="H717" s="24">
        <v>988569.65562317625</v>
      </c>
    </row>
    <row r="718" spans="1:8" ht="54.95" customHeight="1" x14ac:dyDescent="0.25">
      <c r="A718" s="74" t="s">
        <v>1062</v>
      </c>
      <c r="B718" s="39" t="s">
        <v>852</v>
      </c>
      <c r="C718" s="14" t="s">
        <v>853</v>
      </c>
      <c r="D718" s="14" t="s">
        <v>854</v>
      </c>
      <c r="E718" s="10" t="s">
        <v>69</v>
      </c>
      <c r="F718" s="15" t="s">
        <v>855</v>
      </c>
      <c r="G718" s="23">
        <v>86726.71</v>
      </c>
      <c r="H718" s="25">
        <v>78045.37</v>
      </c>
    </row>
    <row r="719" spans="1:8" ht="54.95" customHeight="1" x14ac:dyDescent="0.25">
      <c r="A719" s="74"/>
      <c r="B719" s="39" t="s">
        <v>852</v>
      </c>
      <c r="C719" s="14" t="s">
        <v>853</v>
      </c>
      <c r="D719" s="14" t="s">
        <v>856</v>
      </c>
      <c r="E719" s="10" t="s">
        <v>69</v>
      </c>
      <c r="F719" s="14" t="s">
        <v>857</v>
      </c>
      <c r="G719" s="28">
        <v>110996.45</v>
      </c>
      <c r="H719" s="57">
        <v>99896.8</v>
      </c>
    </row>
    <row r="720" spans="1:8" ht="54.95" customHeight="1" x14ac:dyDescent="0.25">
      <c r="A720" s="74"/>
      <c r="B720" s="39" t="s">
        <v>852</v>
      </c>
      <c r="C720" s="14" t="s">
        <v>853</v>
      </c>
      <c r="D720" s="14" t="s">
        <v>858</v>
      </c>
      <c r="E720" s="10" t="s">
        <v>69</v>
      </c>
      <c r="F720" s="14" t="s">
        <v>859</v>
      </c>
      <c r="G720" s="28">
        <v>111101.17</v>
      </c>
      <c r="H720" s="57">
        <v>99991.05</v>
      </c>
    </row>
    <row r="721" spans="1:8" ht="54.95" customHeight="1" x14ac:dyDescent="0.25">
      <c r="A721" s="74"/>
      <c r="B721" s="39" t="s">
        <v>852</v>
      </c>
      <c r="C721" s="14" t="s">
        <v>853</v>
      </c>
      <c r="D721" s="14" t="s">
        <v>860</v>
      </c>
      <c r="E721" s="10" t="s">
        <v>69</v>
      </c>
      <c r="F721" s="14" t="s">
        <v>861</v>
      </c>
      <c r="G721" s="28">
        <v>99809.17</v>
      </c>
      <c r="H721" s="57">
        <v>79867.3</v>
      </c>
    </row>
    <row r="722" spans="1:8" ht="54.95" customHeight="1" x14ac:dyDescent="0.25">
      <c r="A722" s="74"/>
      <c r="B722" s="14" t="s">
        <v>852</v>
      </c>
      <c r="C722" s="14" t="s">
        <v>853</v>
      </c>
      <c r="D722" s="14" t="s">
        <v>858</v>
      </c>
      <c r="E722" s="10" t="s">
        <v>69</v>
      </c>
      <c r="F722" s="14" t="s">
        <v>859</v>
      </c>
      <c r="G722" s="28">
        <v>111101.17</v>
      </c>
      <c r="H722" s="57">
        <v>99991.05</v>
      </c>
    </row>
    <row r="723" spans="1:8" ht="54.95" customHeight="1" x14ac:dyDescent="0.25">
      <c r="A723" s="74"/>
      <c r="B723" s="14" t="s">
        <v>852</v>
      </c>
      <c r="C723" s="14" t="s">
        <v>853</v>
      </c>
      <c r="D723" s="14" t="s">
        <v>860</v>
      </c>
      <c r="E723" s="10" t="s">
        <v>69</v>
      </c>
      <c r="F723" s="14" t="s">
        <v>861</v>
      </c>
      <c r="G723" s="28">
        <v>99809.17</v>
      </c>
      <c r="H723" s="57">
        <v>79867.3</v>
      </c>
    </row>
    <row r="724" spans="1:8" ht="54.95" customHeight="1" x14ac:dyDescent="0.25">
      <c r="A724" s="74"/>
      <c r="B724" s="14" t="s">
        <v>852</v>
      </c>
      <c r="C724" s="14" t="s">
        <v>853</v>
      </c>
      <c r="D724" s="14" t="s">
        <v>862</v>
      </c>
      <c r="E724" s="10" t="s">
        <v>69</v>
      </c>
      <c r="F724" s="14" t="s">
        <v>863</v>
      </c>
      <c r="G724" s="28">
        <v>80101.570000000007</v>
      </c>
      <c r="H724" s="57">
        <v>72091.41</v>
      </c>
    </row>
    <row r="725" spans="1:8" ht="54.95" customHeight="1" x14ac:dyDescent="0.25">
      <c r="A725" s="74"/>
      <c r="B725" s="14" t="s">
        <v>852</v>
      </c>
      <c r="C725" s="14" t="s">
        <v>853</v>
      </c>
      <c r="D725" s="14" t="s">
        <v>864</v>
      </c>
      <c r="E725" s="10" t="s">
        <v>69</v>
      </c>
      <c r="F725" s="14" t="s">
        <v>865</v>
      </c>
      <c r="G725" s="28">
        <v>92730.48</v>
      </c>
      <c r="H725" s="57">
        <v>82984.509999999995</v>
      </c>
    </row>
    <row r="726" spans="1:8" ht="54.95" customHeight="1" x14ac:dyDescent="0.25">
      <c r="A726" s="74"/>
      <c r="B726" s="39" t="s">
        <v>852</v>
      </c>
      <c r="C726" s="14" t="s">
        <v>853</v>
      </c>
      <c r="D726" s="14" t="s">
        <v>866</v>
      </c>
      <c r="E726" s="10" t="s">
        <v>69</v>
      </c>
      <c r="F726" s="14" t="s">
        <v>867</v>
      </c>
      <c r="G726" s="28">
        <v>99538.59</v>
      </c>
      <c r="H726" s="57">
        <v>88569.44</v>
      </c>
    </row>
    <row r="727" spans="1:8" ht="54.95" customHeight="1" x14ac:dyDescent="0.25">
      <c r="A727" s="74"/>
      <c r="B727" s="15" t="s">
        <v>852</v>
      </c>
      <c r="C727" s="14" t="s">
        <v>853</v>
      </c>
      <c r="D727" s="14" t="s">
        <v>868</v>
      </c>
      <c r="E727" s="10" t="s">
        <v>69</v>
      </c>
      <c r="F727" s="14" t="s">
        <v>869</v>
      </c>
      <c r="G727" s="28">
        <v>104574.31</v>
      </c>
      <c r="H727" s="57">
        <v>93207.08</v>
      </c>
    </row>
    <row r="728" spans="1:8" s="31" customFormat="1" ht="54.95" customHeight="1" x14ac:dyDescent="0.25">
      <c r="A728" s="74"/>
      <c r="B728" s="12" t="s">
        <v>852</v>
      </c>
      <c r="C728" s="12" t="s">
        <v>1321</v>
      </c>
      <c r="D728" s="12" t="s">
        <v>1322</v>
      </c>
      <c r="E728" s="12" t="s">
        <v>69</v>
      </c>
      <c r="F728" s="12" t="s">
        <v>386</v>
      </c>
      <c r="G728" s="33">
        <v>1972854</v>
      </c>
      <c r="H728" s="33">
        <v>1676925.9</v>
      </c>
    </row>
    <row r="729" spans="1:8" s="31" customFormat="1" ht="54.95" customHeight="1" x14ac:dyDescent="0.25">
      <c r="A729" s="74"/>
      <c r="B729" s="12" t="s">
        <v>852</v>
      </c>
      <c r="C729" s="12" t="s">
        <v>1321</v>
      </c>
      <c r="D729" s="12" t="s">
        <v>1323</v>
      </c>
      <c r="E729" s="12" t="s">
        <v>69</v>
      </c>
      <c r="F729" s="12" t="s">
        <v>338</v>
      </c>
      <c r="G729" s="33">
        <v>413714.91</v>
      </c>
      <c r="H729" s="33">
        <v>351657.67</v>
      </c>
    </row>
    <row r="730" spans="1:8" s="31" customFormat="1" ht="54.95" customHeight="1" x14ac:dyDescent="0.25">
      <c r="A730" s="74"/>
      <c r="B730" s="12" t="s">
        <v>852</v>
      </c>
      <c r="C730" s="12" t="s">
        <v>1321</v>
      </c>
      <c r="D730" s="12" t="s">
        <v>1324</v>
      </c>
      <c r="E730" s="12" t="s">
        <v>69</v>
      </c>
      <c r="F730" s="12" t="s">
        <v>1325</v>
      </c>
      <c r="G730" s="33">
        <v>783577.66</v>
      </c>
      <c r="H730" s="33">
        <v>666041.01</v>
      </c>
    </row>
    <row r="731" spans="1:8" s="31" customFormat="1" ht="54.95" customHeight="1" x14ac:dyDescent="0.25">
      <c r="A731" s="74"/>
      <c r="B731" s="12" t="s">
        <v>852</v>
      </c>
      <c r="C731" s="12" t="s">
        <v>1321</v>
      </c>
      <c r="D731" s="12" t="s">
        <v>1326</v>
      </c>
      <c r="E731" s="12" t="s">
        <v>69</v>
      </c>
      <c r="F731" s="12" t="s">
        <v>1327</v>
      </c>
      <c r="G731" s="33">
        <v>853264</v>
      </c>
      <c r="H731" s="33">
        <v>725274.4</v>
      </c>
    </row>
    <row r="732" spans="1:8" s="31" customFormat="1" ht="54.95" customHeight="1" x14ac:dyDescent="0.25">
      <c r="A732" s="74"/>
      <c r="B732" s="12" t="s">
        <v>852</v>
      </c>
      <c r="C732" s="12" t="s">
        <v>1321</v>
      </c>
      <c r="D732" s="12" t="s">
        <v>1328</v>
      </c>
      <c r="E732" s="12" t="s">
        <v>69</v>
      </c>
      <c r="F732" s="12" t="s">
        <v>1329</v>
      </c>
      <c r="G732" s="33">
        <v>585680</v>
      </c>
      <c r="H732" s="33">
        <v>497828</v>
      </c>
    </row>
    <row r="733" spans="1:8" s="31" customFormat="1" ht="54.95" customHeight="1" x14ac:dyDescent="0.25">
      <c r="A733" s="74"/>
      <c r="B733" s="12" t="s">
        <v>852</v>
      </c>
      <c r="C733" s="12" t="s">
        <v>1321</v>
      </c>
      <c r="D733" s="12" t="s">
        <v>1330</v>
      </c>
      <c r="E733" s="12" t="s">
        <v>69</v>
      </c>
      <c r="F733" s="12" t="s">
        <v>1331</v>
      </c>
      <c r="G733" s="33">
        <v>832204</v>
      </c>
      <c r="H733" s="33">
        <v>707373.4</v>
      </c>
    </row>
    <row r="734" spans="1:8" s="31" customFormat="1" ht="54.95" customHeight="1" x14ac:dyDescent="0.25">
      <c r="A734" s="74"/>
      <c r="B734" s="12" t="s">
        <v>852</v>
      </c>
      <c r="C734" s="12" t="s">
        <v>1321</v>
      </c>
      <c r="D734" s="12" t="s">
        <v>1332</v>
      </c>
      <c r="E734" s="12" t="s">
        <v>69</v>
      </c>
      <c r="F734" s="12" t="s">
        <v>1333</v>
      </c>
      <c r="G734" s="33">
        <v>559760</v>
      </c>
      <c r="H734" s="33">
        <v>475796</v>
      </c>
    </row>
    <row r="735" spans="1:8" s="31" customFormat="1" ht="54.95" customHeight="1" x14ac:dyDescent="0.25">
      <c r="A735" s="74"/>
      <c r="B735" s="12" t="s">
        <v>852</v>
      </c>
      <c r="C735" s="12" t="s">
        <v>1321</v>
      </c>
      <c r="D735" s="12" t="s">
        <v>1334</v>
      </c>
      <c r="E735" s="12" t="s">
        <v>69</v>
      </c>
      <c r="F735" s="12" t="s">
        <v>1335</v>
      </c>
      <c r="G735" s="33">
        <v>1797282.11</v>
      </c>
      <c r="H735" s="33">
        <v>1527689.79</v>
      </c>
    </row>
    <row r="736" spans="1:8" s="31" customFormat="1" ht="54.95" customHeight="1" x14ac:dyDescent="0.25">
      <c r="A736" s="74"/>
      <c r="B736" s="12" t="s">
        <v>852</v>
      </c>
      <c r="C736" s="12" t="s">
        <v>1321</v>
      </c>
      <c r="D736" s="12" t="s">
        <v>1336</v>
      </c>
      <c r="E736" s="12" t="s">
        <v>69</v>
      </c>
      <c r="F736" s="12" t="s">
        <v>1337</v>
      </c>
      <c r="G736" s="33">
        <v>958445.75</v>
      </c>
      <c r="H736" s="33">
        <v>814678.89</v>
      </c>
    </row>
    <row r="737" spans="1:8" s="31" customFormat="1" ht="54.95" customHeight="1" x14ac:dyDescent="0.25">
      <c r="A737" s="74"/>
      <c r="B737" s="12" t="s">
        <v>852</v>
      </c>
      <c r="C737" s="12" t="s">
        <v>1321</v>
      </c>
      <c r="D737" s="12" t="s">
        <v>1338</v>
      </c>
      <c r="E737" s="12" t="s">
        <v>69</v>
      </c>
      <c r="F737" s="12" t="s">
        <v>333</v>
      </c>
      <c r="G737" s="33">
        <v>1183932.8</v>
      </c>
      <c r="H737" s="33">
        <v>1006342.88</v>
      </c>
    </row>
    <row r="738" spans="1:8" s="31" customFormat="1" ht="54.95" customHeight="1" x14ac:dyDescent="0.25">
      <c r="A738" s="74"/>
      <c r="B738" s="12" t="s">
        <v>852</v>
      </c>
      <c r="C738" s="12" t="s">
        <v>1321</v>
      </c>
      <c r="D738" s="12" t="s">
        <v>1339</v>
      </c>
      <c r="E738" s="12" t="s">
        <v>69</v>
      </c>
      <c r="F738" s="12" t="s">
        <v>1340</v>
      </c>
      <c r="G738" s="33">
        <v>754190</v>
      </c>
      <c r="H738" s="33">
        <v>641061.5</v>
      </c>
    </row>
    <row r="739" spans="1:8" s="31" customFormat="1" ht="54.95" customHeight="1" x14ac:dyDescent="0.25">
      <c r="A739" s="74"/>
      <c r="B739" s="12" t="s">
        <v>852</v>
      </c>
      <c r="C739" s="12" t="s">
        <v>1321</v>
      </c>
      <c r="D739" s="12" t="s">
        <v>1341</v>
      </c>
      <c r="E739" s="12" t="s">
        <v>69</v>
      </c>
      <c r="F739" s="12" t="s">
        <v>1342</v>
      </c>
      <c r="G739" s="33">
        <v>1207572.1100000001</v>
      </c>
      <c r="H739" s="33">
        <v>1026436.29</v>
      </c>
    </row>
    <row r="740" spans="1:8" s="31" customFormat="1" ht="54.95" customHeight="1" x14ac:dyDescent="0.25">
      <c r="A740" s="74"/>
      <c r="B740" s="12" t="s">
        <v>852</v>
      </c>
      <c r="C740" s="12" t="s">
        <v>1321</v>
      </c>
      <c r="D740" s="12" t="s">
        <v>1343</v>
      </c>
      <c r="E740" s="12" t="s">
        <v>69</v>
      </c>
      <c r="F740" s="12" t="s">
        <v>1344</v>
      </c>
      <c r="G740" s="33">
        <v>923934.49</v>
      </c>
      <c r="H740" s="33">
        <v>785344.32</v>
      </c>
    </row>
    <row r="741" spans="1:8" s="31" customFormat="1" ht="54.95" customHeight="1" x14ac:dyDescent="0.25">
      <c r="A741" s="74"/>
      <c r="B741" s="12" t="s">
        <v>852</v>
      </c>
      <c r="C741" s="12" t="s">
        <v>1321</v>
      </c>
      <c r="D741" s="12" t="s">
        <v>1345</v>
      </c>
      <c r="E741" s="12" t="s">
        <v>69</v>
      </c>
      <c r="F741" s="12" t="s">
        <v>1346</v>
      </c>
      <c r="G741" s="33">
        <v>700416.32</v>
      </c>
      <c r="H741" s="33">
        <v>595353.87</v>
      </c>
    </row>
    <row r="742" spans="1:8" s="31" customFormat="1" ht="54.95" customHeight="1" x14ac:dyDescent="0.25">
      <c r="A742" s="74"/>
      <c r="B742" s="12" t="s">
        <v>852</v>
      </c>
      <c r="C742" s="12" t="s">
        <v>1321</v>
      </c>
      <c r="D742" s="12" t="s">
        <v>1347</v>
      </c>
      <c r="E742" s="12" t="s">
        <v>69</v>
      </c>
      <c r="F742" s="12" t="s">
        <v>859</v>
      </c>
      <c r="G742" s="33">
        <v>996099.8</v>
      </c>
      <c r="H742" s="33">
        <v>846684.83</v>
      </c>
    </row>
    <row r="743" spans="1:8" s="31" customFormat="1" ht="54.95" customHeight="1" x14ac:dyDescent="0.25">
      <c r="A743" s="74"/>
      <c r="B743" s="12" t="s">
        <v>852</v>
      </c>
      <c r="C743" s="12" t="s">
        <v>1321</v>
      </c>
      <c r="D743" s="12" t="s">
        <v>1348</v>
      </c>
      <c r="E743" s="12" t="s">
        <v>69</v>
      </c>
      <c r="F743" s="12" t="s">
        <v>859</v>
      </c>
      <c r="G743" s="33">
        <v>1697471</v>
      </c>
      <c r="H743" s="33">
        <v>1442850.35</v>
      </c>
    </row>
    <row r="744" spans="1:8" s="31" customFormat="1" ht="54.95" customHeight="1" x14ac:dyDescent="0.25">
      <c r="A744" s="74"/>
      <c r="B744" s="12" t="s">
        <v>852</v>
      </c>
      <c r="C744" s="12" t="s">
        <v>1321</v>
      </c>
      <c r="D744" s="12" t="s">
        <v>1349</v>
      </c>
      <c r="E744" s="12" t="s">
        <v>69</v>
      </c>
      <c r="F744" s="12" t="s">
        <v>1350</v>
      </c>
      <c r="G744" s="33">
        <v>792994.49</v>
      </c>
      <c r="H744" s="33">
        <v>674045.32</v>
      </c>
    </row>
    <row r="745" spans="1:8" s="31" customFormat="1" ht="54.95" customHeight="1" x14ac:dyDescent="0.25">
      <c r="A745" s="74"/>
      <c r="B745" s="12" t="s">
        <v>852</v>
      </c>
      <c r="C745" s="12" t="s">
        <v>1321</v>
      </c>
      <c r="D745" s="12" t="s">
        <v>1351</v>
      </c>
      <c r="E745" s="12" t="s">
        <v>69</v>
      </c>
      <c r="F745" s="12" t="s">
        <v>855</v>
      </c>
      <c r="G745" s="33">
        <v>627868.80000000005</v>
      </c>
      <c r="H745" s="33">
        <v>533688.48</v>
      </c>
    </row>
    <row r="746" spans="1:8" ht="54.95" customHeight="1" x14ac:dyDescent="0.25">
      <c r="A746" s="69" t="s">
        <v>1060</v>
      </c>
      <c r="B746" s="58" t="s">
        <v>724</v>
      </c>
      <c r="C746" s="10" t="s">
        <v>725</v>
      </c>
      <c r="D746" s="59" t="s">
        <v>726</v>
      </c>
      <c r="E746" s="10" t="s">
        <v>69</v>
      </c>
      <c r="F746" s="60" t="s">
        <v>731</v>
      </c>
      <c r="G746" s="61">
        <v>119623.7</v>
      </c>
      <c r="H746" s="61">
        <v>51000</v>
      </c>
    </row>
    <row r="747" spans="1:8" ht="54.95" customHeight="1" x14ac:dyDescent="0.25">
      <c r="A747" s="69"/>
      <c r="B747" s="58" t="s">
        <v>724</v>
      </c>
      <c r="C747" s="10" t="s">
        <v>725</v>
      </c>
      <c r="D747" s="62" t="s">
        <v>1050</v>
      </c>
      <c r="E747" s="10" t="s">
        <v>69</v>
      </c>
      <c r="F747" s="10" t="s">
        <v>732</v>
      </c>
      <c r="G747" s="63">
        <v>55364.88</v>
      </c>
      <c r="H747" s="61">
        <v>40001.129999999997</v>
      </c>
    </row>
    <row r="748" spans="1:8" ht="54.95" customHeight="1" x14ac:dyDescent="0.25">
      <c r="A748" s="69"/>
      <c r="B748" s="58" t="s">
        <v>724</v>
      </c>
      <c r="C748" s="10" t="s">
        <v>725</v>
      </c>
      <c r="D748" s="59" t="s">
        <v>727</v>
      </c>
      <c r="E748" s="10" t="s">
        <v>69</v>
      </c>
      <c r="F748" s="60" t="s">
        <v>733</v>
      </c>
      <c r="G748" s="64">
        <v>75000</v>
      </c>
      <c r="H748" s="65">
        <v>51000</v>
      </c>
    </row>
    <row r="749" spans="1:8" ht="54.95" customHeight="1" x14ac:dyDescent="0.25">
      <c r="A749" s="69"/>
      <c r="B749" s="58" t="s">
        <v>724</v>
      </c>
      <c r="C749" s="10" t="s">
        <v>725</v>
      </c>
      <c r="D749" s="62" t="s">
        <v>1051</v>
      </c>
      <c r="E749" s="10" t="s">
        <v>69</v>
      </c>
      <c r="F749" s="4" t="s">
        <v>734</v>
      </c>
      <c r="G749" s="63">
        <v>59933.58</v>
      </c>
      <c r="H749" s="66">
        <v>42500</v>
      </c>
    </row>
    <row r="750" spans="1:8" ht="54.95" customHeight="1" x14ac:dyDescent="0.25">
      <c r="A750" s="69"/>
      <c r="B750" s="58" t="s">
        <v>724</v>
      </c>
      <c r="C750" s="10" t="s">
        <v>725</v>
      </c>
      <c r="D750" s="62" t="s">
        <v>728</v>
      </c>
      <c r="E750" s="10" t="s">
        <v>69</v>
      </c>
      <c r="F750" s="60" t="s">
        <v>735</v>
      </c>
      <c r="G750" s="64">
        <v>86521</v>
      </c>
      <c r="H750" s="65">
        <v>51000</v>
      </c>
    </row>
    <row r="751" spans="1:8" ht="54.95" customHeight="1" x14ac:dyDescent="0.25">
      <c r="A751" s="69"/>
      <c r="B751" s="58" t="s">
        <v>724</v>
      </c>
      <c r="C751" s="10" t="s">
        <v>725</v>
      </c>
      <c r="D751" s="62" t="s">
        <v>1052</v>
      </c>
      <c r="E751" s="10" t="s">
        <v>69</v>
      </c>
      <c r="F751" s="10" t="s">
        <v>736</v>
      </c>
      <c r="G751" s="63">
        <v>70590</v>
      </c>
      <c r="H751" s="66">
        <v>51000</v>
      </c>
    </row>
    <row r="752" spans="1:8" ht="54.95" customHeight="1" x14ac:dyDescent="0.25">
      <c r="A752" s="69"/>
      <c r="B752" s="58" t="s">
        <v>724</v>
      </c>
      <c r="C752" s="10" t="s">
        <v>725</v>
      </c>
      <c r="D752" s="59" t="s">
        <v>729</v>
      </c>
      <c r="E752" s="10" t="s">
        <v>69</v>
      </c>
      <c r="F752" s="60" t="s">
        <v>737</v>
      </c>
      <c r="G752" s="63">
        <v>69243.45</v>
      </c>
      <c r="H752" s="66">
        <v>50028.36</v>
      </c>
    </row>
    <row r="753" spans="1:8" ht="54.95" customHeight="1" x14ac:dyDescent="0.25">
      <c r="A753" s="69"/>
      <c r="B753" s="58" t="s">
        <v>724</v>
      </c>
      <c r="C753" s="10" t="s">
        <v>725</v>
      </c>
      <c r="D753" s="62" t="s">
        <v>1053</v>
      </c>
      <c r="E753" s="10" t="s">
        <v>69</v>
      </c>
      <c r="F753" s="60" t="s">
        <v>738</v>
      </c>
      <c r="G753" s="63">
        <v>69167.81</v>
      </c>
      <c r="H753" s="66">
        <v>49973.74</v>
      </c>
    </row>
    <row r="754" spans="1:8" ht="54.95" customHeight="1" x14ac:dyDescent="0.25">
      <c r="A754" s="69"/>
      <c r="B754" s="58" t="s">
        <v>724</v>
      </c>
      <c r="C754" s="10" t="s">
        <v>725</v>
      </c>
      <c r="D754" s="62" t="s">
        <v>730</v>
      </c>
      <c r="E754" s="10" t="s">
        <v>69</v>
      </c>
      <c r="F754" s="4" t="s">
        <v>739</v>
      </c>
      <c r="G754" s="65">
        <v>59000</v>
      </c>
      <c r="H754" s="65">
        <v>42126</v>
      </c>
    </row>
    <row r="755" spans="1:8" ht="54.95" customHeight="1" x14ac:dyDescent="0.25">
      <c r="A755" s="69"/>
      <c r="B755" s="58" t="s">
        <v>724</v>
      </c>
      <c r="C755" s="10" t="s">
        <v>776</v>
      </c>
      <c r="D755" s="10" t="s">
        <v>777</v>
      </c>
      <c r="E755" s="10" t="s">
        <v>69</v>
      </c>
      <c r="F755" s="10" t="s">
        <v>778</v>
      </c>
      <c r="G755" s="66">
        <v>145908.41</v>
      </c>
      <c r="H755" s="66">
        <v>84992.38</v>
      </c>
    </row>
    <row r="756" spans="1:8" ht="54.95" customHeight="1" x14ac:dyDescent="0.25">
      <c r="A756" s="69"/>
      <c r="B756" s="58" t="s">
        <v>724</v>
      </c>
      <c r="C756" s="10" t="s">
        <v>776</v>
      </c>
      <c r="D756" s="10" t="s">
        <v>779</v>
      </c>
      <c r="E756" s="10" t="s">
        <v>69</v>
      </c>
      <c r="F756" s="10" t="s">
        <v>780</v>
      </c>
      <c r="G756" s="66">
        <v>119763.39</v>
      </c>
      <c r="H756" s="66">
        <v>84991.88</v>
      </c>
    </row>
    <row r="757" spans="1:8" ht="54.95" customHeight="1" x14ac:dyDescent="0.25">
      <c r="A757" s="69"/>
      <c r="B757" s="58" t="s">
        <v>724</v>
      </c>
      <c r="C757" s="10" t="s">
        <v>776</v>
      </c>
      <c r="D757" s="10" t="s">
        <v>820</v>
      </c>
      <c r="E757" s="10" t="s">
        <v>69</v>
      </c>
      <c r="F757" s="10" t="s">
        <v>781</v>
      </c>
      <c r="G757" s="66">
        <v>129952.9</v>
      </c>
      <c r="H757" s="66">
        <v>84457.69</v>
      </c>
    </row>
    <row r="758" spans="1:8" ht="54.95" customHeight="1" x14ac:dyDescent="0.25">
      <c r="A758" s="69"/>
      <c r="B758" s="58" t="s">
        <v>724</v>
      </c>
      <c r="C758" s="10" t="s">
        <v>776</v>
      </c>
      <c r="D758" s="10" t="s">
        <v>782</v>
      </c>
      <c r="E758" s="10" t="s">
        <v>69</v>
      </c>
      <c r="F758" s="10" t="s">
        <v>783</v>
      </c>
      <c r="G758" s="66">
        <v>109482.4</v>
      </c>
      <c r="H758" s="66">
        <v>79101.03</v>
      </c>
    </row>
    <row r="759" spans="1:8" ht="54.95" customHeight="1" x14ac:dyDescent="0.25">
      <c r="A759" s="69"/>
      <c r="B759" s="58" t="s">
        <v>724</v>
      </c>
      <c r="C759" s="10" t="s">
        <v>776</v>
      </c>
      <c r="D759" s="10" t="s">
        <v>784</v>
      </c>
      <c r="E759" s="10" t="s">
        <v>69</v>
      </c>
      <c r="F759" s="10" t="s">
        <v>785</v>
      </c>
      <c r="G759" s="66">
        <v>97904.42</v>
      </c>
      <c r="H759" s="66">
        <v>70735.95</v>
      </c>
    </row>
    <row r="760" spans="1:8" ht="54.95" customHeight="1" x14ac:dyDescent="0.25">
      <c r="A760" s="69"/>
      <c r="B760" s="58" t="s">
        <v>724</v>
      </c>
      <c r="C760" s="10" t="s">
        <v>776</v>
      </c>
      <c r="D760" s="10" t="s">
        <v>821</v>
      </c>
      <c r="E760" s="10" t="s">
        <v>69</v>
      </c>
      <c r="F760" s="10" t="s">
        <v>786</v>
      </c>
      <c r="G760" s="66">
        <v>107213.91</v>
      </c>
      <c r="H760" s="66">
        <v>77462.05</v>
      </c>
    </row>
    <row r="761" spans="1:8" ht="54.95" customHeight="1" x14ac:dyDescent="0.25">
      <c r="A761" s="69"/>
      <c r="B761" s="58" t="s">
        <v>724</v>
      </c>
      <c r="C761" s="10" t="s">
        <v>776</v>
      </c>
      <c r="D761" s="10" t="s">
        <v>787</v>
      </c>
      <c r="E761" s="10" t="s">
        <v>69</v>
      </c>
      <c r="F761" s="10" t="s">
        <v>172</v>
      </c>
      <c r="G761" s="66">
        <v>63108.78</v>
      </c>
      <c r="H761" s="66">
        <v>45048.94</v>
      </c>
    </row>
    <row r="762" spans="1:8" ht="54.95" customHeight="1" x14ac:dyDescent="0.25">
      <c r="A762" s="69"/>
      <c r="B762" s="58" t="s">
        <v>724</v>
      </c>
      <c r="C762" s="10" t="s">
        <v>776</v>
      </c>
      <c r="D762" s="10" t="s">
        <v>788</v>
      </c>
      <c r="E762" s="10" t="s">
        <v>69</v>
      </c>
      <c r="F762" s="10" t="s">
        <v>789</v>
      </c>
      <c r="G762" s="66">
        <v>118581.35</v>
      </c>
      <c r="H762" s="66">
        <v>84999.7</v>
      </c>
    </row>
    <row r="763" spans="1:8" ht="54.95" customHeight="1" x14ac:dyDescent="0.25">
      <c r="A763" s="69"/>
      <c r="B763" s="58" t="s">
        <v>724</v>
      </c>
      <c r="C763" s="10" t="s">
        <v>776</v>
      </c>
      <c r="D763" s="10" t="s">
        <v>790</v>
      </c>
      <c r="E763" s="10" t="s">
        <v>69</v>
      </c>
      <c r="F763" s="10" t="s">
        <v>791</v>
      </c>
      <c r="G763" s="66">
        <v>117021.62</v>
      </c>
      <c r="H763" s="66">
        <v>84548.12</v>
      </c>
    </row>
    <row r="764" spans="1:8" ht="54.95" customHeight="1" x14ac:dyDescent="0.25">
      <c r="A764" s="69"/>
      <c r="B764" s="58" t="s">
        <v>724</v>
      </c>
      <c r="C764" s="10" t="s">
        <v>776</v>
      </c>
      <c r="D764" s="10" t="s">
        <v>792</v>
      </c>
      <c r="E764" s="10" t="s">
        <v>69</v>
      </c>
      <c r="F764" s="10" t="s">
        <v>793</v>
      </c>
      <c r="G764" s="66">
        <v>119372.75</v>
      </c>
      <c r="H764" s="66">
        <v>84998.77</v>
      </c>
    </row>
    <row r="765" spans="1:8" ht="54.95" customHeight="1" x14ac:dyDescent="0.25">
      <c r="A765" s="69"/>
      <c r="B765" s="58" t="s">
        <v>724</v>
      </c>
      <c r="C765" s="10" t="s">
        <v>776</v>
      </c>
      <c r="D765" s="10" t="s">
        <v>794</v>
      </c>
      <c r="E765" s="10" t="s">
        <v>69</v>
      </c>
      <c r="F765" s="10" t="s">
        <v>109</v>
      </c>
      <c r="G765" s="66">
        <v>105491.06</v>
      </c>
      <c r="H765" s="66">
        <v>76073.83</v>
      </c>
    </row>
    <row r="766" spans="1:8" ht="54.95" customHeight="1" x14ac:dyDescent="0.25">
      <c r="A766" s="69"/>
      <c r="B766" s="58" t="s">
        <v>724</v>
      </c>
      <c r="C766" s="10" t="s">
        <v>795</v>
      </c>
      <c r="D766" s="58" t="s">
        <v>796</v>
      </c>
      <c r="E766" s="10" t="s">
        <v>69</v>
      </c>
      <c r="F766" s="10" t="s">
        <v>797</v>
      </c>
      <c r="G766" s="66">
        <v>119935.98</v>
      </c>
      <c r="H766" s="66">
        <v>86653.74</v>
      </c>
    </row>
    <row r="767" spans="1:8" ht="54.95" customHeight="1" x14ac:dyDescent="0.25">
      <c r="A767" s="69"/>
      <c r="B767" s="58" t="s">
        <v>724</v>
      </c>
      <c r="C767" s="10" t="s">
        <v>795</v>
      </c>
      <c r="D767" s="58" t="s">
        <v>822</v>
      </c>
      <c r="E767" s="10" t="s">
        <v>69</v>
      </c>
      <c r="F767" s="10" t="s">
        <v>798</v>
      </c>
      <c r="G767" s="66">
        <v>127331.07</v>
      </c>
      <c r="H767" s="66">
        <v>91996.7</v>
      </c>
    </row>
    <row r="768" spans="1:8" ht="54.95" customHeight="1" x14ac:dyDescent="0.25">
      <c r="A768" s="69"/>
      <c r="B768" s="58" t="s">
        <v>724</v>
      </c>
      <c r="C768" s="10" t="s">
        <v>795</v>
      </c>
      <c r="D768" s="58" t="s">
        <v>799</v>
      </c>
      <c r="E768" s="10" t="s">
        <v>69</v>
      </c>
      <c r="F768" s="10" t="s">
        <v>800</v>
      </c>
      <c r="G768" s="66">
        <v>117583</v>
      </c>
      <c r="H768" s="66">
        <v>84953.72</v>
      </c>
    </row>
    <row r="769" spans="1:8" ht="54.95" customHeight="1" x14ac:dyDescent="0.25">
      <c r="A769" s="69"/>
      <c r="B769" s="58" t="s">
        <v>724</v>
      </c>
      <c r="C769" s="10" t="s">
        <v>795</v>
      </c>
      <c r="D769" s="10" t="s">
        <v>801</v>
      </c>
      <c r="E769" s="10" t="s">
        <v>69</v>
      </c>
      <c r="F769" s="10" t="s">
        <v>780</v>
      </c>
      <c r="G769" s="66">
        <v>153778.79999999999</v>
      </c>
      <c r="H769" s="66">
        <v>101994.56</v>
      </c>
    </row>
    <row r="770" spans="1:8" ht="54.95" customHeight="1" x14ac:dyDescent="0.25">
      <c r="A770" s="69"/>
      <c r="B770" s="58" t="s">
        <v>724</v>
      </c>
      <c r="C770" s="10" t="s">
        <v>795</v>
      </c>
      <c r="D770" s="10" t="s">
        <v>802</v>
      </c>
      <c r="E770" s="10" t="s">
        <v>69</v>
      </c>
      <c r="F770" s="10" t="s">
        <v>803</v>
      </c>
      <c r="G770" s="66">
        <v>136096.07</v>
      </c>
      <c r="H770" s="66">
        <v>98260</v>
      </c>
    </row>
    <row r="771" spans="1:8" ht="54.95" customHeight="1" x14ac:dyDescent="0.25">
      <c r="A771" s="69"/>
      <c r="B771" s="58" t="s">
        <v>724</v>
      </c>
      <c r="C771" s="10" t="s">
        <v>795</v>
      </c>
      <c r="D771" s="58" t="s">
        <v>804</v>
      </c>
      <c r="E771" s="10" t="s">
        <v>69</v>
      </c>
      <c r="F771" s="10" t="s">
        <v>805</v>
      </c>
      <c r="G771" s="66">
        <v>120371.38</v>
      </c>
      <c r="H771" s="66">
        <v>86671.61</v>
      </c>
    </row>
    <row r="772" spans="1:8" ht="54.95" customHeight="1" x14ac:dyDescent="0.25">
      <c r="A772" s="69"/>
      <c r="B772" s="58" t="s">
        <v>724</v>
      </c>
      <c r="C772" s="10" t="s">
        <v>795</v>
      </c>
      <c r="D772" s="58" t="s">
        <v>806</v>
      </c>
      <c r="E772" s="10" t="s">
        <v>69</v>
      </c>
      <c r="F772" s="10" t="s">
        <v>807</v>
      </c>
      <c r="G772" s="66">
        <v>134363.97</v>
      </c>
      <c r="H772" s="66">
        <v>97077.96</v>
      </c>
    </row>
    <row r="773" spans="1:8" ht="54.95" customHeight="1" x14ac:dyDescent="0.25">
      <c r="A773" s="69"/>
      <c r="B773" s="58" t="s">
        <v>724</v>
      </c>
      <c r="C773" s="10" t="s">
        <v>795</v>
      </c>
      <c r="D773" s="10" t="s">
        <v>808</v>
      </c>
      <c r="E773" s="10" t="s">
        <v>69</v>
      </c>
      <c r="F773" s="10" t="s">
        <v>809</v>
      </c>
      <c r="G773" s="66">
        <v>65395.040000000001</v>
      </c>
      <c r="H773" s="66">
        <v>42974.09</v>
      </c>
    </row>
    <row r="774" spans="1:8" ht="54.95" customHeight="1" x14ac:dyDescent="0.25">
      <c r="A774" s="69"/>
      <c r="B774" s="10" t="s">
        <v>724</v>
      </c>
      <c r="C774" s="10" t="s">
        <v>1064</v>
      </c>
      <c r="D774" s="4" t="s">
        <v>914</v>
      </c>
      <c r="E774" s="10" t="s">
        <v>69</v>
      </c>
      <c r="F774" s="4" t="s">
        <v>915</v>
      </c>
      <c r="G774" s="67">
        <v>749852.27</v>
      </c>
      <c r="H774" s="67">
        <v>749852.27</v>
      </c>
    </row>
    <row r="775" spans="1:8" ht="54.95" customHeight="1" x14ac:dyDescent="0.25">
      <c r="A775" s="69"/>
      <c r="B775" s="59" t="s">
        <v>724</v>
      </c>
      <c r="C775" s="10" t="s">
        <v>1064</v>
      </c>
      <c r="D775" s="4" t="s">
        <v>916</v>
      </c>
      <c r="E775" s="10" t="s">
        <v>69</v>
      </c>
      <c r="F775" s="4" t="s">
        <v>917</v>
      </c>
      <c r="G775" s="67">
        <v>592754.16</v>
      </c>
      <c r="H775" s="67">
        <v>592754.16</v>
      </c>
    </row>
    <row r="776" spans="1:8" ht="54.95" customHeight="1" x14ac:dyDescent="0.25">
      <c r="A776" s="69"/>
      <c r="B776" s="10" t="s">
        <v>724</v>
      </c>
      <c r="C776" s="10" t="s">
        <v>1064</v>
      </c>
      <c r="D776" s="4" t="s">
        <v>918</v>
      </c>
      <c r="E776" s="10" t="s">
        <v>69</v>
      </c>
      <c r="F776" s="4" t="s">
        <v>919</v>
      </c>
      <c r="G776" s="67">
        <v>736517.97</v>
      </c>
      <c r="H776" s="67">
        <v>736517.97</v>
      </c>
    </row>
    <row r="777" spans="1:8" ht="54.95" customHeight="1" x14ac:dyDescent="0.25">
      <c r="A777" s="69"/>
      <c r="B777" s="10" t="s">
        <v>724</v>
      </c>
      <c r="C777" s="10" t="s">
        <v>1064</v>
      </c>
      <c r="D777" s="4" t="s">
        <v>920</v>
      </c>
      <c r="E777" s="10" t="s">
        <v>69</v>
      </c>
      <c r="F777" s="4" t="s">
        <v>921</v>
      </c>
      <c r="G777" s="67">
        <v>743413.6</v>
      </c>
      <c r="H777" s="67">
        <v>743413.6</v>
      </c>
    </row>
    <row r="778" spans="1:8" ht="54.95" customHeight="1" x14ac:dyDescent="0.25">
      <c r="A778" s="69"/>
      <c r="B778" s="10" t="s">
        <v>724</v>
      </c>
      <c r="C778" s="10" t="s">
        <v>1064</v>
      </c>
      <c r="D778" s="4" t="s">
        <v>922</v>
      </c>
      <c r="E778" s="10" t="s">
        <v>69</v>
      </c>
      <c r="F778" s="4" t="s">
        <v>923</v>
      </c>
      <c r="G778" s="67">
        <v>749957</v>
      </c>
      <c r="H778" s="67">
        <v>749957</v>
      </c>
    </row>
    <row r="779" spans="1:8" ht="54.95" customHeight="1" x14ac:dyDescent="0.25">
      <c r="A779" s="69"/>
      <c r="B779" s="10" t="s">
        <v>724</v>
      </c>
      <c r="C779" s="10" t="s">
        <v>1064</v>
      </c>
      <c r="D779" s="4" t="s">
        <v>924</v>
      </c>
      <c r="E779" s="10" t="s">
        <v>69</v>
      </c>
      <c r="F779" s="4" t="s">
        <v>925</v>
      </c>
      <c r="G779" s="67">
        <v>533290</v>
      </c>
      <c r="H779" s="67">
        <v>533290</v>
      </c>
    </row>
    <row r="780" spans="1:8" ht="54.95" customHeight="1" x14ac:dyDescent="0.25">
      <c r="A780" s="69"/>
      <c r="B780" s="10" t="s">
        <v>724</v>
      </c>
      <c r="C780" s="10" t="s">
        <v>1064</v>
      </c>
      <c r="D780" s="4" t="s">
        <v>926</v>
      </c>
      <c r="E780" s="10" t="s">
        <v>69</v>
      </c>
      <c r="F780" s="4" t="s">
        <v>927</v>
      </c>
      <c r="G780" s="67">
        <v>664419.35</v>
      </c>
      <c r="H780" s="67">
        <v>664419.35</v>
      </c>
    </row>
    <row r="781" spans="1:8" ht="54.95" customHeight="1" x14ac:dyDescent="0.25">
      <c r="A781" s="69"/>
      <c r="B781" s="10" t="s">
        <v>724</v>
      </c>
      <c r="C781" s="10" t="s">
        <v>1064</v>
      </c>
      <c r="D781" s="4" t="s">
        <v>928</v>
      </c>
      <c r="E781" s="10" t="s">
        <v>69</v>
      </c>
      <c r="F781" s="4" t="s">
        <v>929</v>
      </c>
      <c r="G781" s="67">
        <v>528150.57999999996</v>
      </c>
      <c r="H781" s="67">
        <v>528150.57999999996</v>
      </c>
    </row>
    <row r="782" spans="1:8" ht="54.95" customHeight="1" x14ac:dyDescent="0.25">
      <c r="A782" s="69"/>
      <c r="B782" s="10" t="s">
        <v>724</v>
      </c>
      <c r="C782" s="10" t="s">
        <v>1064</v>
      </c>
      <c r="D782" s="4" t="s">
        <v>930</v>
      </c>
      <c r="E782" s="10" t="s">
        <v>69</v>
      </c>
      <c r="F782" s="4" t="s">
        <v>931</v>
      </c>
      <c r="G782" s="67">
        <v>600703.44999999995</v>
      </c>
      <c r="H782" s="67">
        <v>600703.44999999995</v>
      </c>
    </row>
    <row r="783" spans="1:8" ht="54.95" customHeight="1" x14ac:dyDescent="0.25">
      <c r="A783" s="69"/>
      <c r="B783" s="58" t="s">
        <v>724</v>
      </c>
      <c r="C783" s="10" t="s">
        <v>1064</v>
      </c>
      <c r="D783" s="4" t="s">
        <v>932</v>
      </c>
      <c r="E783" s="10" t="s">
        <v>69</v>
      </c>
      <c r="F783" s="4" t="s">
        <v>933</v>
      </c>
      <c r="G783" s="67">
        <v>446240.26</v>
      </c>
      <c r="H783" s="67">
        <v>446240.26</v>
      </c>
    </row>
    <row r="784" spans="1:8" ht="54.95" customHeight="1" x14ac:dyDescent="0.25">
      <c r="A784" s="69"/>
      <c r="B784" s="58" t="s">
        <v>724</v>
      </c>
      <c r="C784" s="10" t="s">
        <v>1064</v>
      </c>
      <c r="D784" s="4" t="s">
        <v>934</v>
      </c>
      <c r="E784" s="10" t="s">
        <v>69</v>
      </c>
      <c r="F784" s="4" t="s">
        <v>935</v>
      </c>
      <c r="G784" s="67">
        <v>468871.88</v>
      </c>
      <c r="H784" s="67">
        <v>468871.88</v>
      </c>
    </row>
    <row r="785" spans="1:8" ht="54.95" customHeight="1" x14ac:dyDescent="0.25">
      <c r="A785" s="69"/>
      <c r="B785" s="58" t="s">
        <v>724</v>
      </c>
      <c r="C785" s="10" t="s">
        <v>1064</v>
      </c>
      <c r="D785" s="4" t="s">
        <v>936</v>
      </c>
      <c r="E785" s="10" t="s">
        <v>69</v>
      </c>
      <c r="F785" s="4" t="s">
        <v>937</v>
      </c>
      <c r="G785" s="67">
        <v>749772</v>
      </c>
      <c r="H785" s="67">
        <v>749772</v>
      </c>
    </row>
    <row r="786" spans="1:8" ht="54.95" customHeight="1" x14ac:dyDescent="0.25">
      <c r="A786" s="69"/>
      <c r="B786" s="58" t="s">
        <v>724</v>
      </c>
      <c r="C786" s="10" t="s">
        <v>1064</v>
      </c>
      <c r="D786" s="4" t="s">
        <v>938</v>
      </c>
      <c r="E786" s="10" t="s">
        <v>69</v>
      </c>
      <c r="F786" s="4" t="s">
        <v>939</v>
      </c>
      <c r="G786" s="67">
        <v>705245.93</v>
      </c>
      <c r="H786" s="67">
        <v>705245.93</v>
      </c>
    </row>
    <row r="787" spans="1:8" ht="54.95" customHeight="1" x14ac:dyDescent="0.25">
      <c r="A787" s="69"/>
      <c r="B787" s="58" t="s">
        <v>724</v>
      </c>
      <c r="C787" s="10" t="s">
        <v>1064</v>
      </c>
      <c r="D787" s="4" t="s">
        <v>940</v>
      </c>
      <c r="E787" s="10" t="s">
        <v>69</v>
      </c>
      <c r="F787" s="4" t="s">
        <v>941</v>
      </c>
      <c r="G787" s="67">
        <v>732624.92</v>
      </c>
      <c r="H787" s="67">
        <v>732624.92</v>
      </c>
    </row>
    <row r="788" spans="1:8" ht="54.95" customHeight="1" x14ac:dyDescent="0.25">
      <c r="A788" s="69"/>
      <c r="B788" s="58" t="s">
        <v>724</v>
      </c>
      <c r="C788" s="10" t="s">
        <v>1064</v>
      </c>
      <c r="D788" s="4" t="s">
        <v>942</v>
      </c>
      <c r="E788" s="10" t="s">
        <v>69</v>
      </c>
      <c r="F788" s="4" t="s">
        <v>759</v>
      </c>
      <c r="G788" s="67">
        <v>749407.06</v>
      </c>
      <c r="H788" s="67">
        <v>749407.06</v>
      </c>
    </row>
    <row r="789" spans="1:8" ht="54.95" customHeight="1" x14ac:dyDescent="0.25">
      <c r="A789" s="69"/>
      <c r="B789" s="58" t="s">
        <v>724</v>
      </c>
      <c r="C789" s="10" t="s">
        <v>1064</v>
      </c>
      <c r="D789" s="4" t="s">
        <v>943</v>
      </c>
      <c r="E789" s="10" t="s">
        <v>69</v>
      </c>
      <c r="F789" s="4" t="s">
        <v>944</v>
      </c>
      <c r="G789" s="67">
        <v>749299.96</v>
      </c>
      <c r="H789" s="67">
        <v>749299.96</v>
      </c>
    </row>
    <row r="790" spans="1:8" ht="54.95" customHeight="1" x14ac:dyDescent="0.25">
      <c r="A790" s="69"/>
      <c r="B790" s="58" t="s">
        <v>724</v>
      </c>
      <c r="C790" s="10" t="s">
        <v>1064</v>
      </c>
      <c r="D790" s="4" t="s">
        <v>945</v>
      </c>
      <c r="E790" s="10" t="s">
        <v>69</v>
      </c>
      <c r="F790" s="4" t="s">
        <v>294</v>
      </c>
      <c r="G790" s="67">
        <v>747022.25</v>
      </c>
      <c r="H790" s="67">
        <v>747022.25</v>
      </c>
    </row>
    <row r="791" spans="1:8" ht="54.95" customHeight="1" x14ac:dyDescent="0.25">
      <c r="A791" s="69"/>
      <c r="B791" s="58" t="s">
        <v>724</v>
      </c>
      <c r="C791" s="10" t="s">
        <v>1064</v>
      </c>
      <c r="D791" s="4" t="s">
        <v>946</v>
      </c>
      <c r="E791" s="10" t="s">
        <v>69</v>
      </c>
      <c r="F791" s="4" t="s">
        <v>947</v>
      </c>
      <c r="G791" s="67">
        <v>599057.29</v>
      </c>
      <c r="H791" s="67">
        <v>599057.29</v>
      </c>
    </row>
    <row r="792" spans="1:8" ht="54.95" customHeight="1" x14ac:dyDescent="0.25">
      <c r="A792" s="69"/>
      <c r="B792" s="58" t="s">
        <v>724</v>
      </c>
      <c r="C792" s="10" t="s">
        <v>1064</v>
      </c>
      <c r="D792" s="4" t="s">
        <v>948</v>
      </c>
      <c r="E792" s="10" t="s">
        <v>69</v>
      </c>
      <c r="F792" s="4" t="s">
        <v>949</v>
      </c>
      <c r="G792" s="67">
        <v>749989.67</v>
      </c>
      <c r="H792" s="67">
        <v>749989.67</v>
      </c>
    </row>
    <row r="793" spans="1:8" ht="54.95" customHeight="1" x14ac:dyDescent="0.25">
      <c r="A793" s="69"/>
      <c r="B793" s="58" t="s">
        <v>724</v>
      </c>
      <c r="C793" s="10" t="s">
        <v>1064</v>
      </c>
      <c r="D793" s="4" t="s">
        <v>950</v>
      </c>
      <c r="E793" s="10" t="s">
        <v>69</v>
      </c>
      <c r="F793" s="4" t="s">
        <v>951</v>
      </c>
      <c r="G793" s="67">
        <v>746144</v>
      </c>
      <c r="H793" s="67">
        <v>746144</v>
      </c>
    </row>
    <row r="794" spans="1:8" ht="54.95" customHeight="1" x14ac:dyDescent="0.25">
      <c r="A794" s="69"/>
      <c r="B794" s="58" t="s">
        <v>724</v>
      </c>
      <c r="C794" s="10" t="s">
        <v>1064</v>
      </c>
      <c r="D794" s="4" t="s">
        <v>952</v>
      </c>
      <c r="E794" s="10" t="s">
        <v>69</v>
      </c>
      <c r="F794" s="4" t="s">
        <v>953</v>
      </c>
      <c r="G794" s="67">
        <v>746579.25</v>
      </c>
      <c r="H794" s="67">
        <v>746579.25</v>
      </c>
    </row>
    <row r="795" spans="1:8" ht="54.95" customHeight="1" x14ac:dyDescent="0.25">
      <c r="A795" s="69"/>
      <c r="B795" s="58" t="s">
        <v>724</v>
      </c>
      <c r="C795" s="10" t="s">
        <v>1064</v>
      </c>
      <c r="D795" s="4" t="s">
        <v>954</v>
      </c>
      <c r="E795" s="10" t="s">
        <v>69</v>
      </c>
      <c r="F795" s="4" t="s">
        <v>955</v>
      </c>
      <c r="G795" s="67">
        <v>735232.75</v>
      </c>
      <c r="H795" s="67">
        <v>735232.75</v>
      </c>
    </row>
    <row r="796" spans="1:8" ht="54.95" customHeight="1" x14ac:dyDescent="0.25">
      <c r="A796" s="69"/>
      <c r="B796" s="58" t="s">
        <v>724</v>
      </c>
      <c r="C796" s="10" t="s">
        <v>1064</v>
      </c>
      <c r="D796" s="4" t="s">
        <v>956</v>
      </c>
      <c r="E796" s="10" t="s">
        <v>69</v>
      </c>
      <c r="F796" s="4" t="s">
        <v>957</v>
      </c>
      <c r="G796" s="67">
        <v>357792.38</v>
      </c>
      <c r="H796" s="67">
        <v>357792.38</v>
      </c>
    </row>
    <row r="797" spans="1:8" ht="65.25" customHeight="1" x14ac:dyDescent="0.25">
      <c r="A797" s="69"/>
      <c r="B797" s="58" t="s">
        <v>724</v>
      </c>
      <c r="C797" s="10" t="s">
        <v>1064</v>
      </c>
      <c r="D797" s="4" t="s">
        <v>958</v>
      </c>
      <c r="E797" s="10" t="s">
        <v>69</v>
      </c>
      <c r="F797" s="4" t="s">
        <v>959</v>
      </c>
      <c r="G797" s="67">
        <v>729702.24</v>
      </c>
      <c r="H797" s="67">
        <v>729702.24</v>
      </c>
    </row>
    <row r="798" spans="1:8" ht="54.95" customHeight="1" x14ac:dyDescent="0.25">
      <c r="A798" s="69"/>
      <c r="B798" s="58" t="s">
        <v>724</v>
      </c>
      <c r="C798" s="10" t="s">
        <v>1064</v>
      </c>
      <c r="D798" s="4" t="s">
        <v>960</v>
      </c>
      <c r="E798" s="10" t="s">
        <v>69</v>
      </c>
      <c r="F798" s="4" t="s">
        <v>961</v>
      </c>
      <c r="G798" s="67">
        <v>522423.82</v>
      </c>
      <c r="H798" s="67">
        <v>522423.82</v>
      </c>
    </row>
    <row r="799" spans="1:8" ht="54.95" customHeight="1" x14ac:dyDescent="0.25">
      <c r="A799" s="69"/>
      <c r="B799" s="58" t="s">
        <v>724</v>
      </c>
      <c r="C799" s="10" t="s">
        <v>1064</v>
      </c>
      <c r="D799" s="4" t="s">
        <v>962</v>
      </c>
      <c r="E799" s="10" t="s">
        <v>69</v>
      </c>
      <c r="F799" s="4" t="s">
        <v>963</v>
      </c>
      <c r="G799" s="67">
        <v>641089.31999999995</v>
      </c>
      <c r="H799" s="67">
        <v>641089.31999999995</v>
      </c>
    </row>
    <row r="800" spans="1:8" ht="54.95" customHeight="1" x14ac:dyDescent="0.25">
      <c r="A800" s="69"/>
      <c r="B800" s="58" t="s">
        <v>724</v>
      </c>
      <c r="C800" s="10" t="s">
        <v>1064</v>
      </c>
      <c r="D800" s="4" t="s">
        <v>964</v>
      </c>
      <c r="E800" s="10" t="s">
        <v>69</v>
      </c>
      <c r="F800" s="4" t="s">
        <v>965</v>
      </c>
      <c r="G800" s="67">
        <v>737841.06</v>
      </c>
      <c r="H800" s="67">
        <v>737841.06</v>
      </c>
    </row>
    <row r="801" spans="1:8" ht="54.95" customHeight="1" x14ac:dyDescent="0.25">
      <c r="A801" s="69"/>
      <c r="B801" s="58" t="s">
        <v>724</v>
      </c>
      <c r="C801" s="10" t="s">
        <v>1064</v>
      </c>
      <c r="D801" s="4" t="s">
        <v>966</v>
      </c>
      <c r="E801" s="10" t="s">
        <v>69</v>
      </c>
      <c r="F801" s="4" t="s">
        <v>967</v>
      </c>
      <c r="G801" s="67">
        <v>650980.80000000005</v>
      </c>
      <c r="H801" s="67">
        <v>650980.80000000005</v>
      </c>
    </row>
    <row r="802" spans="1:8" ht="54.95" customHeight="1" x14ac:dyDescent="0.25">
      <c r="A802" s="69"/>
      <c r="B802" s="58" t="s">
        <v>724</v>
      </c>
      <c r="C802" s="10" t="s">
        <v>1064</v>
      </c>
      <c r="D802" s="4" t="s">
        <v>968</v>
      </c>
      <c r="E802" s="10" t="s">
        <v>69</v>
      </c>
      <c r="F802" s="4" t="s">
        <v>969</v>
      </c>
      <c r="G802" s="67">
        <v>749437.47</v>
      </c>
      <c r="H802" s="67">
        <v>749437.47</v>
      </c>
    </row>
    <row r="803" spans="1:8" ht="54.95" customHeight="1" x14ac:dyDescent="0.25">
      <c r="A803" s="69"/>
      <c r="B803" s="58" t="s">
        <v>724</v>
      </c>
      <c r="C803" s="10" t="s">
        <v>1064</v>
      </c>
      <c r="D803" s="4" t="s">
        <v>970</v>
      </c>
      <c r="E803" s="10" t="s">
        <v>69</v>
      </c>
      <c r="F803" s="4" t="s">
        <v>971</v>
      </c>
      <c r="G803" s="67">
        <v>599123.66</v>
      </c>
      <c r="H803" s="67">
        <v>599123.66</v>
      </c>
    </row>
    <row r="804" spans="1:8" ht="54.95" customHeight="1" x14ac:dyDescent="0.25">
      <c r="A804" s="69"/>
      <c r="B804" s="58" t="s">
        <v>724</v>
      </c>
      <c r="C804" s="10" t="s">
        <v>1065</v>
      </c>
      <c r="D804" s="4" t="s">
        <v>1063</v>
      </c>
      <c r="E804" s="10" t="s">
        <v>69</v>
      </c>
      <c r="F804" s="4" t="s">
        <v>972</v>
      </c>
      <c r="G804" s="67">
        <v>194425</v>
      </c>
      <c r="H804" s="67">
        <v>194425</v>
      </c>
    </row>
    <row r="805" spans="1:8" ht="71.25" customHeight="1" x14ac:dyDescent="0.25">
      <c r="A805" s="69"/>
      <c r="B805" s="58" t="s">
        <v>724</v>
      </c>
      <c r="C805" s="10" t="s">
        <v>1065</v>
      </c>
      <c r="D805" s="4" t="s">
        <v>973</v>
      </c>
      <c r="E805" s="10" t="s">
        <v>69</v>
      </c>
      <c r="F805" s="4" t="s">
        <v>974</v>
      </c>
      <c r="G805" s="67">
        <v>199280</v>
      </c>
      <c r="H805" s="67">
        <v>199280</v>
      </c>
    </row>
    <row r="806" spans="1:8" ht="54.95" customHeight="1" x14ac:dyDescent="0.25">
      <c r="A806" s="69"/>
      <c r="B806" s="58" t="s">
        <v>724</v>
      </c>
      <c r="C806" s="10" t="s">
        <v>1065</v>
      </c>
      <c r="D806" s="4" t="s">
        <v>975</v>
      </c>
      <c r="E806" s="10" t="s">
        <v>69</v>
      </c>
      <c r="F806" s="4" t="s">
        <v>976</v>
      </c>
      <c r="G806" s="67">
        <v>196851.54</v>
      </c>
      <c r="H806" s="67">
        <v>196851.54</v>
      </c>
    </row>
    <row r="807" spans="1:8" ht="54.95" customHeight="1" x14ac:dyDescent="0.25">
      <c r="A807" s="69"/>
      <c r="B807" s="58" t="s">
        <v>724</v>
      </c>
      <c r="C807" s="10" t="s">
        <v>1065</v>
      </c>
      <c r="D807" s="4" t="s">
        <v>977</v>
      </c>
      <c r="E807" s="10" t="s">
        <v>69</v>
      </c>
      <c r="F807" s="4" t="s">
        <v>978</v>
      </c>
      <c r="G807" s="67">
        <v>199935.08</v>
      </c>
      <c r="H807" s="67">
        <v>199935.08</v>
      </c>
    </row>
    <row r="808" spans="1:8" ht="54.95" customHeight="1" x14ac:dyDescent="0.25">
      <c r="A808" s="69"/>
      <c r="B808" s="58" t="s">
        <v>724</v>
      </c>
      <c r="C808" s="10" t="s">
        <v>1065</v>
      </c>
      <c r="D808" s="4" t="s">
        <v>979</v>
      </c>
      <c r="E808" s="10" t="s">
        <v>69</v>
      </c>
      <c r="F808" s="4" t="s">
        <v>980</v>
      </c>
      <c r="G808" s="67">
        <v>200000</v>
      </c>
      <c r="H808" s="67">
        <v>200000</v>
      </c>
    </row>
    <row r="809" spans="1:8" ht="54.95" customHeight="1" x14ac:dyDescent="0.25">
      <c r="A809" s="69"/>
      <c r="B809" s="58" t="s">
        <v>724</v>
      </c>
      <c r="C809" s="10" t="s">
        <v>1065</v>
      </c>
      <c r="D809" s="4" t="s">
        <v>981</v>
      </c>
      <c r="E809" s="10" t="s">
        <v>69</v>
      </c>
      <c r="F809" s="4" t="s">
        <v>982</v>
      </c>
      <c r="G809" s="67">
        <v>197903.45</v>
      </c>
      <c r="H809" s="67">
        <v>197903.45</v>
      </c>
    </row>
    <row r="810" spans="1:8" ht="54.95" customHeight="1" x14ac:dyDescent="0.25">
      <c r="A810" s="69"/>
      <c r="B810" s="58" t="s">
        <v>724</v>
      </c>
      <c r="C810" s="10" t="s">
        <v>1065</v>
      </c>
      <c r="D810" s="4" t="s">
        <v>983</v>
      </c>
      <c r="E810" s="10" t="s">
        <v>69</v>
      </c>
      <c r="F810" s="4" t="s">
        <v>984</v>
      </c>
      <c r="G810" s="67">
        <v>198704</v>
      </c>
      <c r="H810" s="67">
        <v>198704</v>
      </c>
    </row>
    <row r="811" spans="1:8" ht="54.95" customHeight="1" x14ac:dyDescent="0.25">
      <c r="A811" s="69"/>
      <c r="B811" s="58" t="s">
        <v>724</v>
      </c>
      <c r="C811" s="10" t="s">
        <v>1065</v>
      </c>
      <c r="D811" s="4" t="s">
        <v>985</v>
      </c>
      <c r="E811" s="10" t="s">
        <v>69</v>
      </c>
      <c r="F811" s="4" t="s">
        <v>986</v>
      </c>
      <c r="G811" s="67">
        <v>199930</v>
      </c>
      <c r="H811" s="67">
        <v>199930</v>
      </c>
    </row>
    <row r="812" spans="1:8" ht="54.95" customHeight="1" x14ac:dyDescent="0.25">
      <c r="A812" s="69"/>
      <c r="B812" s="58" t="s">
        <v>724</v>
      </c>
      <c r="C812" s="10" t="s">
        <v>1065</v>
      </c>
      <c r="D812" s="4" t="s">
        <v>987</v>
      </c>
      <c r="E812" s="10" t="s">
        <v>69</v>
      </c>
      <c r="F812" s="4" t="s">
        <v>988</v>
      </c>
      <c r="G812" s="67">
        <v>195624</v>
      </c>
      <c r="H812" s="67">
        <v>195624</v>
      </c>
    </row>
    <row r="813" spans="1:8" ht="54.95" customHeight="1" x14ac:dyDescent="0.25">
      <c r="A813" s="69"/>
      <c r="B813" s="58" t="s">
        <v>724</v>
      </c>
      <c r="C813" s="10" t="s">
        <v>1065</v>
      </c>
      <c r="D813" s="4" t="s">
        <v>989</v>
      </c>
      <c r="E813" s="10" t="s">
        <v>69</v>
      </c>
      <c r="F813" s="4" t="s">
        <v>990</v>
      </c>
      <c r="G813" s="67">
        <v>199618.23</v>
      </c>
      <c r="H813" s="67">
        <v>199618.23</v>
      </c>
    </row>
    <row r="814" spans="1:8" ht="54.95" customHeight="1" x14ac:dyDescent="0.25">
      <c r="A814" s="69"/>
      <c r="B814" s="58" t="s">
        <v>724</v>
      </c>
      <c r="C814" s="10" t="s">
        <v>1065</v>
      </c>
      <c r="D814" s="4" t="s">
        <v>991</v>
      </c>
      <c r="E814" s="10" t="s">
        <v>69</v>
      </c>
      <c r="F814" s="4" t="s">
        <v>925</v>
      </c>
      <c r="G814" s="67">
        <v>199999.92</v>
      </c>
      <c r="H814" s="67">
        <v>199999.92</v>
      </c>
    </row>
    <row r="815" spans="1:8" ht="54.95" customHeight="1" x14ac:dyDescent="0.25">
      <c r="A815" s="69"/>
      <c r="B815" s="58" t="s">
        <v>724</v>
      </c>
      <c r="C815" s="10" t="s">
        <v>1065</v>
      </c>
      <c r="D815" s="4" t="s">
        <v>992</v>
      </c>
      <c r="E815" s="10" t="s">
        <v>69</v>
      </c>
      <c r="F815" s="4" t="s">
        <v>993</v>
      </c>
      <c r="G815" s="67">
        <v>199884</v>
      </c>
      <c r="H815" s="67">
        <v>199884</v>
      </c>
    </row>
    <row r="816" spans="1:8" ht="54.95" customHeight="1" x14ac:dyDescent="0.25">
      <c r="A816" s="69"/>
      <c r="B816" s="58" t="s">
        <v>724</v>
      </c>
      <c r="C816" s="10" t="s">
        <v>1065</v>
      </c>
      <c r="D816" s="4" t="s">
        <v>994</v>
      </c>
      <c r="E816" s="10" t="s">
        <v>69</v>
      </c>
      <c r="F816" s="4" t="s">
        <v>995</v>
      </c>
      <c r="G816" s="67">
        <v>182428</v>
      </c>
      <c r="H816" s="67">
        <v>182428</v>
      </c>
    </row>
    <row r="817" spans="1:8" ht="54.95" customHeight="1" x14ac:dyDescent="0.25">
      <c r="A817" s="69"/>
      <c r="B817" s="58" t="s">
        <v>724</v>
      </c>
      <c r="C817" s="10" t="s">
        <v>1065</v>
      </c>
      <c r="D817" s="4" t="s">
        <v>996</v>
      </c>
      <c r="E817" s="10" t="s">
        <v>69</v>
      </c>
      <c r="F817" s="4" t="s">
        <v>997</v>
      </c>
      <c r="G817" s="67">
        <v>197536.01</v>
      </c>
      <c r="H817" s="67">
        <v>197536.01</v>
      </c>
    </row>
    <row r="818" spans="1:8" ht="54.95" customHeight="1" x14ac:dyDescent="0.25">
      <c r="A818" s="69"/>
      <c r="B818" s="58" t="s">
        <v>724</v>
      </c>
      <c r="C818" s="10" t="s">
        <v>1065</v>
      </c>
      <c r="D818" s="4" t="s">
        <v>998</v>
      </c>
      <c r="E818" s="10" t="s">
        <v>69</v>
      </c>
      <c r="F818" s="4" t="s">
        <v>999</v>
      </c>
      <c r="G818" s="67">
        <v>199535.84</v>
      </c>
      <c r="H818" s="67">
        <v>199535.84</v>
      </c>
    </row>
    <row r="819" spans="1:8" ht="54.95" customHeight="1" x14ac:dyDescent="0.25">
      <c r="A819" s="69"/>
      <c r="B819" s="58" t="s">
        <v>724</v>
      </c>
      <c r="C819" s="10" t="s">
        <v>1065</v>
      </c>
      <c r="D819" s="4" t="s">
        <v>1000</v>
      </c>
      <c r="E819" s="10" t="s">
        <v>69</v>
      </c>
      <c r="F819" s="4" t="s">
        <v>1001</v>
      </c>
      <c r="G819" s="67">
        <v>199920.35</v>
      </c>
      <c r="H819" s="67">
        <v>199920.35</v>
      </c>
    </row>
    <row r="820" spans="1:8" ht="54.95" customHeight="1" x14ac:dyDescent="0.25">
      <c r="A820" s="69"/>
      <c r="B820" s="58" t="s">
        <v>724</v>
      </c>
      <c r="C820" s="10" t="s">
        <v>1065</v>
      </c>
      <c r="D820" s="4" t="s">
        <v>1002</v>
      </c>
      <c r="E820" s="10" t="s">
        <v>69</v>
      </c>
      <c r="F820" s="4" t="s">
        <v>1003</v>
      </c>
      <c r="G820" s="67">
        <v>162311.14000000001</v>
      </c>
      <c r="H820" s="67">
        <v>162311.14000000001</v>
      </c>
    </row>
    <row r="821" spans="1:8" ht="54.95" customHeight="1" x14ac:dyDescent="0.25">
      <c r="A821" s="69"/>
      <c r="B821" s="58" t="s">
        <v>724</v>
      </c>
      <c r="C821" s="10" t="s">
        <v>1065</v>
      </c>
      <c r="D821" s="4" t="s">
        <v>1004</v>
      </c>
      <c r="E821" s="10" t="s">
        <v>69</v>
      </c>
      <c r="F821" s="4" t="s">
        <v>1005</v>
      </c>
      <c r="G821" s="67">
        <v>199882</v>
      </c>
      <c r="H821" s="67">
        <v>199882</v>
      </c>
    </row>
    <row r="822" spans="1:8" ht="54.95" customHeight="1" x14ac:dyDescent="0.25">
      <c r="A822" s="69"/>
      <c r="B822" s="58" t="s">
        <v>724</v>
      </c>
      <c r="C822" s="10" t="s">
        <v>1065</v>
      </c>
      <c r="D822" s="4" t="s">
        <v>1006</v>
      </c>
      <c r="E822" s="10" t="s">
        <v>69</v>
      </c>
      <c r="F822" s="4" t="s">
        <v>1007</v>
      </c>
      <c r="G822" s="67">
        <v>184887.97</v>
      </c>
      <c r="H822" s="67">
        <v>184887.97</v>
      </c>
    </row>
    <row r="823" spans="1:8" ht="54.95" customHeight="1" x14ac:dyDescent="0.25">
      <c r="A823" s="69"/>
      <c r="B823" s="58" t="s">
        <v>724</v>
      </c>
      <c r="C823" s="10" t="s">
        <v>1065</v>
      </c>
      <c r="D823" s="4" t="s">
        <v>1008</v>
      </c>
      <c r="E823" s="10" t="s">
        <v>69</v>
      </c>
      <c r="F823" s="4" t="s">
        <v>1009</v>
      </c>
      <c r="G823" s="67">
        <v>194742.42</v>
      </c>
      <c r="H823" s="67">
        <v>194742.42</v>
      </c>
    </row>
    <row r="824" spans="1:8" ht="54.95" customHeight="1" x14ac:dyDescent="0.25">
      <c r="A824" s="69"/>
      <c r="B824" s="58" t="s">
        <v>724</v>
      </c>
      <c r="C824" s="10" t="s">
        <v>1065</v>
      </c>
      <c r="D824" s="4" t="s">
        <v>1010</v>
      </c>
      <c r="E824" s="10" t="s">
        <v>69</v>
      </c>
      <c r="F824" s="4" t="s">
        <v>1011</v>
      </c>
      <c r="G824" s="67">
        <v>199705.13</v>
      </c>
      <c r="H824" s="67">
        <v>199705.13</v>
      </c>
    </row>
    <row r="825" spans="1:8" ht="87" customHeight="1" x14ac:dyDescent="0.25">
      <c r="A825" s="69"/>
      <c r="B825" s="58" t="s">
        <v>724</v>
      </c>
      <c r="C825" s="10" t="s">
        <v>1065</v>
      </c>
      <c r="D825" s="4" t="s">
        <v>1012</v>
      </c>
      <c r="E825" s="10" t="s">
        <v>69</v>
      </c>
      <c r="F825" s="4" t="s">
        <v>1013</v>
      </c>
      <c r="G825" s="67">
        <v>194225</v>
      </c>
      <c r="H825" s="67">
        <v>194225</v>
      </c>
    </row>
    <row r="826" spans="1:8" ht="54.95" customHeight="1" x14ac:dyDescent="0.25">
      <c r="A826" s="69"/>
      <c r="B826" s="58" t="s">
        <v>724</v>
      </c>
      <c r="C826" s="10" t="s">
        <v>1065</v>
      </c>
      <c r="D826" s="4" t="s">
        <v>1014</v>
      </c>
      <c r="E826" s="10" t="s">
        <v>69</v>
      </c>
      <c r="F826" s="4" t="s">
        <v>1015</v>
      </c>
      <c r="G826" s="67">
        <v>198430</v>
      </c>
      <c r="H826" s="67">
        <v>198430</v>
      </c>
    </row>
    <row r="827" spans="1:8" ht="54.95" customHeight="1" x14ac:dyDescent="0.25">
      <c r="A827" s="69"/>
      <c r="B827" s="58" t="s">
        <v>724</v>
      </c>
      <c r="C827" s="10" t="s">
        <v>1065</v>
      </c>
      <c r="D827" s="4" t="s">
        <v>1016</v>
      </c>
      <c r="E827" s="10" t="s">
        <v>69</v>
      </c>
      <c r="F827" s="4" t="s">
        <v>1017</v>
      </c>
      <c r="G827" s="67">
        <v>200000</v>
      </c>
      <c r="H827" s="67">
        <v>200000</v>
      </c>
    </row>
    <row r="828" spans="1:8" ht="54.95" customHeight="1" x14ac:dyDescent="0.25">
      <c r="A828" s="69"/>
      <c r="B828" s="58" t="s">
        <v>724</v>
      </c>
      <c r="C828" s="10" t="s">
        <v>1065</v>
      </c>
      <c r="D828" s="4" t="s">
        <v>1018</v>
      </c>
      <c r="E828" s="10" t="s">
        <v>69</v>
      </c>
      <c r="F828" s="4" t="s">
        <v>1019</v>
      </c>
      <c r="G828" s="67">
        <v>199550.35</v>
      </c>
      <c r="H828" s="67">
        <v>199550.35</v>
      </c>
    </row>
    <row r="829" spans="1:8" ht="65.25" customHeight="1" x14ac:dyDescent="0.25">
      <c r="A829" s="69"/>
      <c r="B829" s="58" t="s">
        <v>724</v>
      </c>
      <c r="C829" s="10" t="s">
        <v>1065</v>
      </c>
      <c r="D829" s="4" t="s">
        <v>1020</v>
      </c>
      <c r="E829" s="10" t="s">
        <v>69</v>
      </c>
      <c r="F829" s="4" t="s">
        <v>1021</v>
      </c>
      <c r="G829" s="67">
        <v>200000</v>
      </c>
      <c r="H829" s="67">
        <v>200000</v>
      </c>
    </row>
    <row r="830" spans="1:8" ht="54.95" customHeight="1" x14ac:dyDescent="0.25">
      <c r="A830" s="69"/>
      <c r="B830" s="58" t="s">
        <v>724</v>
      </c>
      <c r="C830" s="10" t="s">
        <v>1065</v>
      </c>
      <c r="D830" s="4" t="s">
        <v>1022</v>
      </c>
      <c r="E830" s="10" t="s">
        <v>69</v>
      </c>
      <c r="F830" s="4" t="s">
        <v>1023</v>
      </c>
      <c r="G830" s="67">
        <v>199580</v>
      </c>
      <c r="H830" s="67">
        <v>199580</v>
      </c>
    </row>
    <row r="831" spans="1:8" ht="54.95" customHeight="1" x14ac:dyDescent="0.25">
      <c r="A831" s="69"/>
      <c r="B831" s="58" t="s">
        <v>724</v>
      </c>
      <c r="C831" s="10" t="s">
        <v>1065</v>
      </c>
      <c r="D831" s="4" t="s">
        <v>1024</v>
      </c>
      <c r="E831" s="10" t="s">
        <v>69</v>
      </c>
      <c r="F831" s="4" t="s">
        <v>1025</v>
      </c>
      <c r="G831" s="67">
        <v>199284.02</v>
      </c>
      <c r="H831" s="67">
        <v>197986.5</v>
      </c>
    </row>
    <row r="832" spans="1:8" ht="54.95" customHeight="1" x14ac:dyDescent="0.25">
      <c r="A832" s="69"/>
      <c r="B832" s="58" t="s">
        <v>724</v>
      </c>
      <c r="C832" s="10" t="s">
        <v>1065</v>
      </c>
      <c r="D832" s="4" t="s">
        <v>1026</v>
      </c>
      <c r="E832" s="10" t="s">
        <v>69</v>
      </c>
      <c r="F832" s="4" t="s">
        <v>1027</v>
      </c>
      <c r="G832" s="67">
        <v>198206.98</v>
      </c>
      <c r="H832" s="67">
        <v>198206.98</v>
      </c>
    </row>
    <row r="833" spans="1:8" ht="54.95" customHeight="1" x14ac:dyDescent="0.25">
      <c r="A833" s="69"/>
      <c r="B833" s="58" t="s">
        <v>724</v>
      </c>
      <c r="C833" s="10" t="s">
        <v>1065</v>
      </c>
      <c r="D833" s="4" t="s">
        <v>1028</v>
      </c>
      <c r="E833" s="10" t="s">
        <v>69</v>
      </c>
      <c r="F833" s="4" t="s">
        <v>1029</v>
      </c>
      <c r="G833" s="67">
        <v>200000</v>
      </c>
      <c r="H833" s="67">
        <v>200000</v>
      </c>
    </row>
    <row r="834" spans="1:8" ht="54.95" customHeight="1" x14ac:dyDescent="0.25">
      <c r="A834" s="69"/>
      <c r="B834" s="58" t="s">
        <v>724</v>
      </c>
      <c r="C834" s="10" t="s">
        <v>1065</v>
      </c>
      <c r="D834" s="4" t="s">
        <v>1030</v>
      </c>
      <c r="E834" s="10" t="s">
        <v>69</v>
      </c>
      <c r="F834" s="4" t="s">
        <v>1031</v>
      </c>
      <c r="G834" s="67">
        <v>195400</v>
      </c>
      <c r="H834" s="67">
        <v>195400</v>
      </c>
    </row>
    <row r="835" spans="1:8" ht="54.95" customHeight="1" x14ac:dyDescent="0.25">
      <c r="A835" s="69"/>
      <c r="B835" s="58" t="s">
        <v>724</v>
      </c>
      <c r="C835" s="10" t="s">
        <v>1065</v>
      </c>
      <c r="D835" s="4" t="s">
        <v>1032</v>
      </c>
      <c r="E835" s="10" t="s">
        <v>69</v>
      </c>
      <c r="F835" s="4" t="s">
        <v>1033</v>
      </c>
      <c r="G835" s="67">
        <v>197703.87</v>
      </c>
      <c r="H835" s="67">
        <v>197703.87</v>
      </c>
    </row>
    <row r="836" spans="1:8" ht="54.95" customHeight="1" x14ac:dyDescent="0.25">
      <c r="A836" s="69"/>
      <c r="B836" s="58" t="s">
        <v>724</v>
      </c>
      <c r="C836" s="10" t="s">
        <v>1065</v>
      </c>
      <c r="D836" s="4" t="s">
        <v>1034</v>
      </c>
      <c r="E836" s="10" t="s">
        <v>69</v>
      </c>
      <c r="F836" s="4" t="s">
        <v>1035</v>
      </c>
      <c r="G836" s="67">
        <v>198100</v>
      </c>
      <c r="H836" s="67">
        <v>198100</v>
      </c>
    </row>
    <row r="837" spans="1:8" ht="54.95" customHeight="1" x14ac:dyDescent="0.25">
      <c r="A837" s="69"/>
      <c r="B837" s="58" t="s">
        <v>724</v>
      </c>
      <c r="C837" s="10" t="s">
        <v>1065</v>
      </c>
      <c r="D837" s="4" t="s">
        <v>1036</v>
      </c>
      <c r="E837" s="10" t="s">
        <v>69</v>
      </c>
      <c r="F837" s="4" t="s">
        <v>1037</v>
      </c>
      <c r="G837" s="67">
        <v>192658.84</v>
      </c>
      <c r="H837" s="67">
        <v>192658.84</v>
      </c>
    </row>
    <row r="838" spans="1:8" ht="54.95" customHeight="1" x14ac:dyDescent="0.25">
      <c r="A838" s="69"/>
      <c r="B838" s="58" t="s">
        <v>724</v>
      </c>
      <c r="C838" s="10" t="s">
        <v>1065</v>
      </c>
      <c r="D838" s="4" t="s">
        <v>1038</v>
      </c>
      <c r="E838" s="10" t="s">
        <v>69</v>
      </c>
      <c r="F838" s="4" t="s">
        <v>1039</v>
      </c>
      <c r="G838" s="67">
        <v>199968.79</v>
      </c>
      <c r="H838" s="67">
        <v>199968.79</v>
      </c>
    </row>
    <row r="839" spans="1:8" ht="54.95" customHeight="1" x14ac:dyDescent="0.25">
      <c r="A839" s="69"/>
      <c r="B839" s="58" t="s">
        <v>724</v>
      </c>
      <c r="C839" s="10" t="s">
        <v>1065</v>
      </c>
      <c r="D839" s="4" t="s">
        <v>1040</v>
      </c>
      <c r="E839" s="10" t="s">
        <v>69</v>
      </c>
      <c r="F839" s="4" t="s">
        <v>1041</v>
      </c>
      <c r="G839" s="67">
        <v>199999.97</v>
      </c>
      <c r="H839" s="67">
        <v>199999.97</v>
      </c>
    </row>
    <row r="840" spans="1:8" ht="54.95" customHeight="1" x14ac:dyDescent="0.25">
      <c r="A840" s="69"/>
      <c r="B840" s="58" t="s">
        <v>724</v>
      </c>
      <c r="C840" s="10" t="s">
        <v>1065</v>
      </c>
      <c r="D840" s="4" t="s">
        <v>1042</v>
      </c>
      <c r="E840" s="10" t="s">
        <v>69</v>
      </c>
      <c r="F840" s="4" t="s">
        <v>1043</v>
      </c>
      <c r="G840" s="67">
        <v>198876.7</v>
      </c>
      <c r="H840" s="67">
        <v>198876.7</v>
      </c>
    </row>
    <row r="841" spans="1:8" ht="54.95" customHeight="1" x14ac:dyDescent="0.25">
      <c r="A841" s="69"/>
      <c r="B841" s="58" t="s">
        <v>724</v>
      </c>
      <c r="C841" s="10" t="s">
        <v>1065</v>
      </c>
      <c r="D841" s="4" t="s">
        <v>1044</v>
      </c>
      <c r="E841" s="10" t="s">
        <v>69</v>
      </c>
      <c r="F841" s="4" t="s">
        <v>1045</v>
      </c>
      <c r="G841" s="67">
        <v>202325.52</v>
      </c>
      <c r="H841" s="67">
        <v>199855.6</v>
      </c>
    </row>
    <row r="842" spans="1:8" ht="54.95" customHeight="1" x14ac:dyDescent="0.25">
      <c r="A842" s="69"/>
      <c r="B842" s="58" t="s">
        <v>724</v>
      </c>
      <c r="C842" s="10" t="s">
        <v>1065</v>
      </c>
      <c r="D842" s="4" t="s">
        <v>1046</v>
      </c>
      <c r="E842" s="10" t="s">
        <v>69</v>
      </c>
      <c r="F842" s="4" t="s">
        <v>1047</v>
      </c>
      <c r="G842" s="67">
        <v>200000</v>
      </c>
      <c r="H842" s="67">
        <v>200000</v>
      </c>
    </row>
    <row r="843" spans="1:8" ht="54.95" customHeight="1" x14ac:dyDescent="0.25">
      <c r="A843" s="69"/>
      <c r="B843" s="58" t="s">
        <v>724</v>
      </c>
      <c r="C843" s="10" t="s">
        <v>1065</v>
      </c>
      <c r="D843" s="4" t="s">
        <v>1048</v>
      </c>
      <c r="E843" s="10" t="s">
        <v>69</v>
      </c>
      <c r="F843" s="4" t="s">
        <v>1049</v>
      </c>
      <c r="G843" s="67">
        <v>199939</v>
      </c>
      <c r="H843" s="67">
        <v>199939</v>
      </c>
    </row>
    <row r="846" spans="1:8" x14ac:dyDescent="0.25">
      <c r="A846" s="9" t="s">
        <v>1408</v>
      </c>
    </row>
  </sheetData>
  <mergeCells count="12">
    <mergeCell ref="A699:A717"/>
    <mergeCell ref="A746:A843"/>
    <mergeCell ref="A157:A162"/>
    <mergeCell ref="A3:A156"/>
    <mergeCell ref="A349:A424"/>
    <mergeCell ref="A697:A698"/>
    <mergeCell ref="A163:A244"/>
    <mergeCell ref="A245:A348"/>
    <mergeCell ref="A425:A474"/>
    <mergeCell ref="A718:A745"/>
    <mergeCell ref="A603:A695"/>
    <mergeCell ref="A475:A602"/>
  </mergeCells>
  <pageMargins left="0.70866141732283472" right="0.70866141732283472" top="0.74803149606299213" bottom="0.74803149606299213" header="0.31496062992125984" footer="0.31496062992125984"/>
  <pageSetup paperSize="8" scale="50" fitToHeight="0" orientation="portrait" r:id="rId1"/>
  <rowBreaks count="14" manualBreakCount="14">
    <brk id="22" max="16383" man="1"/>
    <brk id="40" max="16383" man="1"/>
    <brk id="64" max="16383" man="1"/>
    <brk id="248" max="16383" man="1"/>
    <brk id="285" max="16383" man="1"/>
    <brk id="306" max="16383" man="1"/>
    <brk id="324" max="16383" man="1"/>
    <brk id="358" max="16383" man="1"/>
    <brk id="376" max="16383" man="1"/>
    <brk id="396" max="16383" man="1"/>
    <brk id="475" max="16383" man="1"/>
    <brk id="497" max="16383" man="1"/>
    <brk id="540" max="16383" man="1"/>
    <brk id="621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Begić Hendija</dc:creator>
  <cp:lastModifiedBy>Bože Čolak</cp:lastModifiedBy>
  <cp:lastPrinted>2013-10-23T14:17:44Z</cp:lastPrinted>
  <dcterms:created xsi:type="dcterms:W3CDTF">2013-09-20T09:03:14Z</dcterms:created>
  <dcterms:modified xsi:type="dcterms:W3CDTF">2015-11-11T10:21:26Z</dcterms:modified>
</cp:coreProperties>
</file>